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8_{2DAD9DB5-41F0-4BC2-B32B-5255C3C15C11}" xr6:coauthVersionLast="47" xr6:coauthVersionMax="47" xr10:uidLastSave="{00000000-0000-0000-0000-000000000000}"/>
  <bookViews>
    <workbookView xWindow="-108" yWindow="-108" windowWidth="23256" windowHeight="12456" tabRatio="278" activeTab="2" xr2:uid="{00000000-000D-0000-FFFF-FFFF00000000}"/>
  </bookViews>
  <sheets>
    <sheet name="PART" sheetId="1" r:id="rId1"/>
    <sheet name="étape 1" sheetId="2" r:id="rId2"/>
    <sheet name="étape 2" sheetId="3" r:id="rId3"/>
    <sheet name="étape 3" sheetId="4" r:id="rId4"/>
    <sheet name="Classement général" sheetId="5" r:id="rId5"/>
  </sheets>
  <definedNames>
    <definedName name="_xlnm.Print_Area" localSheetId="0">PART!$B$1:$E$145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15" i="3" l="1"/>
  <c r="C70" i="5"/>
  <c r="D70" i="5" s="1"/>
  <c r="C69" i="5"/>
  <c r="D69" i="5" s="1"/>
  <c r="C94" i="2"/>
  <c r="D94" i="2" s="1"/>
  <c r="C66" i="2"/>
  <c r="D66" i="2" s="1"/>
  <c r="C75" i="5"/>
  <c r="D75" i="5" s="1"/>
  <c r="C73" i="5"/>
  <c r="D73" i="5" s="1"/>
  <c r="C74" i="5"/>
  <c r="D74" i="5" s="1"/>
  <c r="H5" i="5"/>
  <c r="H7" i="5"/>
  <c r="H6" i="5"/>
  <c r="H10" i="5"/>
  <c r="H9" i="5"/>
  <c r="H14" i="5"/>
  <c r="H12" i="5"/>
  <c r="H8" i="5"/>
  <c r="H11" i="5"/>
  <c r="H16" i="5"/>
  <c r="H15" i="5"/>
  <c r="H17" i="5"/>
  <c r="H13" i="5"/>
  <c r="H19" i="5"/>
  <c r="H18" i="5"/>
  <c r="H20" i="5"/>
  <c r="H21" i="5"/>
  <c r="H22" i="5"/>
  <c r="H24" i="5"/>
  <c r="H27" i="5"/>
  <c r="H28" i="5"/>
  <c r="H26" i="5"/>
  <c r="H57" i="5"/>
  <c r="H34" i="5"/>
  <c r="H29" i="5"/>
  <c r="H25" i="5"/>
  <c r="H23" i="5"/>
  <c r="H30" i="5"/>
  <c r="H32" i="5"/>
  <c r="H31" i="5"/>
  <c r="H33" i="5"/>
  <c r="H56" i="5"/>
  <c r="H35" i="5"/>
  <c r="H40" i="5"/>
  <c r="H36" i="5"/>
  <c r="H58" i="5"/>
  <c r="H41" i="5"/>
  <c r="H37" i="5"/>
  <c r="H38" i="5"/>
  <c r="H59" i="5"/>
  <c r="H39" i="5"/>
  <c r="H44" i="5"/>
  <c r="H49" i="5"/>
  <c r="H43" i="5"/>
  <c r="H42" i="5"/>
  <c r="H54" i="5"/>
  <c r="H47" i="5"/>
  <c r="H50" i="5"/>
  <c r="H51" i="5"/>
  <c r="H53" i="5"/>
  <c r="H45" i="5"/>
  <c r="H46" i="5"/>
  <c r="H48" i="5"/>
  <c r="H52" i="5"/>
  <c r="H60" i="5"/>
  <c r="H55" i="5"/>
  <c r="C55" i="5"/>
  <c r="D55" i="5" s="1"/>
  <c r="C31" i="5"/>
  <c r="D31" i="5" s="1"/>
  <c r="C33" i="5"/>
  <c r="D33" i="5" s="1"/>
  <c r="C56" i="5"/>
  <c r="D56" i="5" s="1"/>
  <c r="C35" i="5"/>
  <c r="D35" i="5" s="1"/>
  <c r="C40" i="5"/>
  <c r="D40" i="5" s="1"/>
  <c r="C36" i="5"/>
  <c r="D36" i="5" s="1"/>
  <c r="C58" i="5"/>
  <c r="D58" i="5" s="1"/>
  <c r="C41" i="5"/>
  <c r="D41" i="5" s="1"/>
  <c r="C37" i="5"/>
  <c r="D37" i="5" s="1"/>
  <c r="C38" i="5"/>
  <c r="D38" i="5" s="1"/>
  <c r="C59" i="5"/>
  <c r="D59" i="5" s="1"/>
  <c r="C39" i="5"/>
  <c r="D39" i="5" s="1"/>
  <c r="C44" i="5"/>
  <c r="D44" i="5" s="1"/>
  <c r="C49" i="5"/>
  <c r="D49" i="5" s="1"/>
  <c r="C43" i="5"/>
  <c r="D43" i="5" s="1"/>
  <c r="C42" i="5"/>
  <c r="D42" i="5" s="1"/>
  <c r="C54" i="5"/>
  <c r="D54" i="5" s="1"/>
  <c r="C47" i="5"/>
  <c r="D47" i="5" s="1"/>
  <c r="C50" i="5"/>
  <c r="D50" i="5" s="1"/>
  <c r="C51" i="5"/>
  <c r="D51" i="5" s="1"/>
  <c r="C53" i="5"/>
  <c r="D53" i="5" s="1"/>
  <c r="C45" i="5"/>
  <c r="D45" i="5" s="1"/>
  <c r="C46" i="5"/>
  <c r="D46" i="5" s="1"/>
  <c r="C48" i="5"/>
  <c r="D48" i="5" s="1"/>
  <c r="C52" i="5"/>
  <c r="D52" i="5" s="1"/>
  <c r="C60" i="5"/>
  <c r="D60" i="5" s="1"/>
  <c r="C68" i="5"/>
  <c r="D68" i="5" s="1"/>
  <c r="C113" i="4"/>
  <c r="C97" i="4"/>
  <c r="D97" i="4" s="1"/>
  <c r="C67" i="5" l="1"/>
  <c r="D67" i="5" s="1"/>
  <c r="C32" i="5"/>
  <c r="D32" i="5" s="1"/>
  <c r="C53" i="3"/>
  <c r="D53" i="3" s="1"/>
  <c r="C88" i="3"/>
  <c r="D88" i="3" s="1"/>
  <c r="C114" i="2"/>
  <c r="D114" i="2" s="1"/>
  <c r="C22" i="2"/>
  <c r="D22" i="2" s="1"/>
  <c r="C6" i="3"/>
  <c r="D6" i="3" s="1"/>
  <c r="C7" i="3"/>
  <c r="D7" i="3" s="1"/>
  <c r="C8" i="3"/>
  <c r="D8" i="3" s="1"/>
  <c r="C9" i="3"/>
  <c r="D9" i="3" s="1"/>
  <c r="C10" i="3"/>
  <c r="D10" i="3" s="1"/>
  <c r="C11" i="3"/>
  <c r="D11" i="3" s="1"/>
  <c r="C12" i="3"/>
  <c r="D12" i="3" s="1"/>
  <c r="C13" i="3"/>
  <c r="D13" i="3" s="1"/>
  <c r="C14" i="3"/>
  <c r="D14" i="3" s="1"/>
  <c r="C15" i="3"/>
  <c r="D15" i="3" s="1"/>
  <c r="C16" i="3"/>
  <c r="D16" i="3" s="1"/>
  <c r="C17" i="3"/>
  <c r="D17" i="3" s="1"/>
  <c r="C18" i="3"/>
  <c r="D18" i="3" s="1"/>
  <c r="C19" i="3"/>
  <c r="D19" i="3" s="1"/>
  <c r="C20" i="3"/>
  <c r="D20" i="3" s="1"/>
  <c r="C21" i="3"/>
  <c r="D21" i="3" s="1"/>
  <c r="C22" i="3"/>
  <c r="D22" i="3" s="1"/>
  <c r="C23" i="3"/>
  <c r="D23" i="3" s="1"/>
  <c r="C24" i="3"/>
  <c r="D24" i="3" s="1"/>
  <c r="C25" i="3"/>
  <c r="D25" i="3" s="1"/>
  <c r="C26" i="3"/>
  <c r="D26" i="3" s="1"/>
  <c r="C27" i="3"/>
  <c r="D27" i="3" s="1"/>
  <c r="C28" i="3"/>
  <c r="D28" i="3" s="1"/>
  <c r="C29" i="3"/>
  <c r="D29" i="3" s="1"/>
  <c r="C30" i="3"/>
  <c r="D30" i="3" s="1"/>
  <c r="C31" i="3"/>
  <c r="D31" i="3" s="1"/>
  <c r="C32" i="3"/>
  <c r="D32" i="3" s="1"/>
  <c r="C33" i="3"/>
  <c r="D33" i="3" s="1"/>
  <c r="C34" i="3"/>
  <c r="D34" i="3" s="1"/>
  <c r="C35" i="3"/>
  <c r="D35" i="3" s="1"/>
  <c r="C36" i="3"/>
  <c r="D36" i="3" s="1"/>
  <c r="C37" i="3"/>
  <c r="D37" i="3" s="1"/>
  <c r="C38" i="3"/>
  <c r="D38" i="3" s="1"/>
  <c r="C39" i="3"/>
  <c r="D39" i="3" s="1"/>
  <c r="C40" i="3"/>
  <c r="D40" i="3" s="1"/>
  <c r="C41" i="3"/>
  <c r="D41" i="3" s="1"/>
  <c r="C42" i="3"/>
  <c r="D42" i="3" s="1"/>
  <c r="C43" i="3"/>
  <c r="D43" i="3" s="1"/>
  <c r="C44" i="3"/>
  <c r="D44" i="3" s="1"/>
  <c r="C45" i="3"/>
  <c r="D45" i="3" s="1"/>
  <c r="C46" i="3"/>
  <c r="D46" i="3" s="1"/>
  <c r="C47" i="3"/>
  <c r="D47" i="3" s="1"/>
  <c r="C48" i="3"/>
  <c r="D48" i="3" s="1"/>
  <c r="C49" i="3"/>
  <c r="D49" i="3" s="1"/>
  <c r="C50" i="3"/>
  <c r="D50" i="3" s="1"/>
  <c r="C51" i="3"/>
  <c r="D51" i="3" s="1"/>
  <c r="C52" i="3"/>
  <c r="D52" i="3" s="1"/>
  <c r="C54" i="3"/>
  <c r="D54" i="3" s="1"/>
  <c r="C55" i="3"/>
  <c r="D55" i="3" s="1"/>
  <c r="C56" i="3"/>
  <c r="D56" i="3" s="1"/>
  <c r="C57" i="3"/>
  <c r="D57" i="3" s="1"/>
  <c r="C58" i="3"/>
  <c r="D58" i="3" s="1"/>
  <c r="C59" i="3"/>
  <c r="D59" i="3" s="1"/>
  <c r="C60" i="3"/>
  <c r="D60" i="3" s="1"/>
  <c r="C61" i="3"/>
  <c r="D61" i="3" s="1"/>
  <c r="C62" i="3"/>
  <c r="D62" i="3" s="1"/>
  <c r="C63" i="3"/>
  <c r="D63" i="3" s="1"/>
  <c r="C64" i="3"/>
  <c r="D64" i="3" s="1"/>
  <c r="C65" i="3"/>
  <c r="D65" i="3" s="1"/>
  <c r="C66" i="3"/>
  <c r="D66" i="3" s="1"/>
  <c r="C67" i="3"/>
  <c r="D67" i="3" s="1"/>
  <c r="C68" i="3"/>
  <c r="D68" i="3" s="1"/>
  <c r="C69" i="3"/>
  <c r="D69" i="3" s="1"/>
  <c r="C70" i="3"/>
  <c r="D70" i="3" s="1"/>
  <c r="C71" i="3"/>
  <c r="D71" i="3" s="1"/>
  <c r="C72" i="3"/>
  <c r="D72" i="3" s="1"/>
  <c r="C73" i="3"/>
  <c r="D73" i="3" s="1"/>
  <c r="C74" i="3"/>
  <c r="D74" i="3" s="1"/>
  <c r="C75" i="3"/>
  <c r="D75" i="3" s="1"/>
  <c r="C76" i="3"/>
  <c r="D76" i="3" s="1"/>
  <c r="C77" i="3"/>
  <c r="D77" i="3" s="1"/>
  <c r="C78" i="3"/>
  <c r="D78" i="3" s="1"/>
  <c r="C79" i="3"/>
  <c r="D79" i="3" s="1"/>
  <c r="C80" i="3"/>
  <c r="D80" i="3" s="1"/>
  <c r="C81" i="3"/>
  <c r="D81" i="3" s="1"/>
  <c r="C82" i="3"/>
  <c r="D82" i="3" s="1"/>
  <c r="C83" i="3"/>
  <c r="D83" i="3" s="1"/>
  <c r="C84" i="3"/>
  <c r="D84" i="3" s="1"/>
  <c r="C85" i="3"/>
  <c r="D85" i="3" s="1"/>
  <c r="C86" i="3"/>
  <c r="D86" i="3" s="1"/>
  <c r="C87" i="3"/>
  <c r="D87" i="3" s="1"/>
  <c r="C89" i="3"/>
  <c r="D89" i="3" s="1"/>
  <c r="C90" i="3"/>
  <c r="D90" i="3" s="1"/>
  <c r="C91" i="3"/>
  <c r="D91" i="3" s="1"/>
  <c r="C92" i="3"/>
  <c r="D92" i="3" s="1"/>
  <c r="C93" i="3"/>
  <c r="D93" i="3" s="1"/>
  <c r="C94" i="3"/>
  <c r="D94" i="3" s="1"/>
  <c r="C95" i="3"/>
  <c r="D95" i="3" s="1"/>
  <c r="C96" i="3"/>
  <c r="D96" i="3" s="1"/>
  <c r="C97" i="3"/>
  <c r="D97" i="3" s="1"/>
  <c r="C98" i="3"/>
  <c r="D98" i="3" s="1"/>
  <c r="C99" i="3"/>
  <c r="D99" i="3" s="1"/>
  <c r="C102" i="3"/>
  <c r="D102" i="3" s="1"/>
  <c r="C103" i="3"/>
  <c r="D103" i="3" s="1"/>
  <c r="C107" i="3"/>
  <c r="D107" i="3" s="1"/>
  <c r="C104" i="3"/>
  <c r="D104" i="3" s="1"/>
  <c r="C105" i="3"/>
  <c r="D105" i="3" s="1"/>
  <c r="C106" i="3"/>
  <c r="D106" i="3" s="1"/>
  <c r="C108" i="3"/>
  <c r="D108" i="3" s="1"/>
  <c r="C110" i="3"/>
  <c r="D110" i="3" s="1"/>
  <c r="C111" i="3"/>
  <c r="D111" i="3" s="1"/>
  <c r="C112" i="3"/>
  <c r="D112" i="3" s="1"/>
  <c r="C76" i="5" l="1"/>
  <c r="D76" i="5" s="1"/>
  <c r="C66" i="5"/>
  <c r="D66" i="5" s="1"/>
  <c r="C63" i="5"/>
  <c r="D63" i="5" s="1"/>
  <c r="C65" i="5"/>
  <c r="D65" i="5" s="1"/>
  <c r="C64" i="5"/>
  <c r="D64" i="5" s="1"/>
  <c r="C97" i="2"/>
  <c r="D97" i="2" s="1"/>
  <c r="C7" i="2"/>
  <c r="C8" i="2"/>
  <c r="C6" i="2"/>
  <c r="C6" i="5" l="1"/>
  <c r="D6" i="5" s="1"/>
  <c r="C119" i="2"/>
  <c r="D119" i="2" s="1"/>
  <c r="C112" i="2"/>
  <c r="D112" i="2" s="1"/>
  <c r="D7" i="2"/>
  <c r="C25" i="5"/>
  <c r="D25" i="5" s="1"/>
  <c r="C10" i="5"/>
  <c r="D10" i="5" s="1"/>
  <c r="C7" i="5"/>
  <c r="D7" i="5" s="1"/>
  <c r="C5" i="5"/>
  <c r="D5" i="5" s="1"/>
  <c r="C9" i="5"/>
  <c r="D9" i="5" s="1"/>
  <c r="C8" i="5"/>
  <c r="D8" i="5" s="1"/>
  <c r="C12" i="5"/>
  <c r="D12" i="5" s="1"/>
  <c r="C16" i="5"/>
  <c r="D16" i="5" s="1"/>
  <c r="C11" i="5"/>
  <c r="D11" i="5" s="1"/>
  <c r="C15" i="5"/>
  <c r="D15" i="5" s="1"/>
  <c r="C29" i="5"/>
  <c r="D29" i="5" s="1"/>
  <c r="C18" i="5"/>
  <c r="D18" i="5" s="1"/>
  <c r="C57" i="5"/>
  <c r="D57" i="5" s="1"/>
  <c r="C23" i="5"/>
  <c r="D23" i="5" s="1"/>
  <c r="C19" i="5"/>
  <c r="D19" i="5" s="1"/>
  <c r="C17" i="5"/>
  <c r="D17" i="5" s="1"/>
  <c r="C20" i="5"/>
  <c r="D20" i="5" s="1"/>
  <c r="C21" i="5"/>
  <c r="D21" i="5" s="1"/>
  <c r="C22" i="5"/>
  <c r="D22" i="5" s="1"/>
  <c r="C14" i="5"/>
  <c r="D14" i="5" s="1"/>
  <c r="C24" i="5"/>
  <c r="D24" i="5" s="1"/>
  <c r="C13" i="5"/>
  <c r="D13" i="5" s="1"/>
  <c r="C30" i="5"/>
  <c r="D30" i="5" s="1"/>
  <c r="C34" i="5"/>
  <c r="D34" i="5" s="1"/>
  <c r="C27" i="5"/>
  <c r="D27" i="5" s="1"/>
  <c r="C28" i="5"/>
  <c r="D28" i="5" s="1"/>
  <c r="C26" i="5"/>
  <c r="D26" i="5" s="1"/>
  <c r="D6" i="2"/>
  <c r="D8" i="2"/>
  <c r="C9" i="2"/>
  <c r="D9" i="2" s="1"/>
  <c r="C10" i="2"/>
  <c r="D10" i="2" s="1"/>
  <c r="C11" i="2"/>
  <c r="D11" i="2" s="1"/>
  <c r="C12" i="2"/>
  <c r="D12" i="2" s="1"/>
  <c r="C13" i="2"/>
  <c r="D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 s="1"/>
  <c r="C21" i="2"/>
  <c r="D21" i="2" s="1"/>
  <c r="C23" i="2"/>
  <c r="D23" i="2" s="1"/>
  <c r="C24" i="2"/>
  <c r="D24" i="2" s="1"/>
  <c r="C25" i="2"/>
  <c r="D25" i="2" s="1"/>
  <c r="C26" i="2"/>
  <c r="D26" i="2" s="1"/>
  <c r="C27" i="2"/>
  <c r="D27" i="2" s="1"/>
  <c r="C28" i="2"/>
  <c r="D28" i="2" s="1"/>
  <c r="C29" i="2"/>
  <c r="D29" i="2" s="1"/>
  <c r="C30" i="2"/>
  <c r="D30" i="2" s="1"/>
  <c r="C31" i="2"/>
  <c r="D31" i="2" s="1"/>
  <c r="C32" i="2"/>
  <c r="D32" i="2" s="1"/>
  <c r="C33" i="2"/>
  <c r="D33" i="2" s="1"/>
  <c r="C34" i="2"/>
  <c r="D34" i="2" s="1"/>
  <c r="C35" i="2"/>
  <c r="D35" i="2" s="1"/>
  <c r="C36" i="2"/>
  <c r="D36" i="2" s="1"/>
  <c r="C37" i="2"/>
  <c r="D37" i="2" s="1"/>
  <c r="C38" i="2"/>
  <c r="D38" i="2" s="1"/>
  <c r="C39" i="2"/>
  <c r="D39" i="2" s="1"/>
  <c r="C40" i="2"/>
  <c r="D40" i="2" s="1"/>
  <c r="C41" i="2"/>
  <c r="D41" i="2" s="1"/>
  <c r="C42" i="2"/>
  <c r="D42" i="2" s="1"/>
  <c r="C43" i="2"/>
  <c r="D43" i="2" s="1"/>
  <c r="C44" i="2"/>
  <c r="D44" i="2" s="1"/>
  <c r="C45" i="2"/>
  <c r="D45" i="2" s="1"/>
  <c r="C46" i="2"/>
  <c r="D46" i="2" s="1"/>
  <c r="C47" i="2"/>
  <c r="D47" i="2" s="1"/>
  <c r="C48" i="2"/>
  <c r="D48" i="2" s="1"/>
  <c r="C49" i="2"/>
  <c r="D49" i="2" s="1"/>
  <c r="C50" i="2"/>
  <c r="D50" i="2" s="1"/>
  <c r="C51" i="2"/>
  <c r="D51" i="2" s="1"/>
  <c r="C52" i="2"/>
  <c r="D52" i="2" s="1"/>
  <c r="C53" i="2"/>
  <c r="D53" i="2" s="1"/>
  <c r="C54" i="2"/>
  <c r="D54" i="2" s="1"/>
  <c r="C55" i="2"/>
  <c r="D55" i="2" s="1"/>
  <c r="C56" i="2"/>
  <c r="D56" i="2" s="1"/>
  <c r="C57" i="2"/>
  <c r="D57" i="2" s="1"/>
  <c r="C58" i="2"/>
  <c r="D58" i="2" s="1"/>
  <c r="C59" i="2"/>
  <c r="D59" i="2" s="1"/>
  <c r="C60" i="2"/>
  <c r="D60" i="2" s="1"/>
  <c r="C61" i="2"/>
  <c r="D61" i="2" s="1"/>
  <c r="C62" i="2"/>
  <c r="D62" i="2" s="1"/>
  <c r="C63" i="2"/>
  <c r="D63" i="2" s="1"/>
  <c r="C64" i="2"/>
  <c r="D64" i="2" s="1"/>
  <c r="C65" i="2"/>
  <c r="D65" i="2" s="1"/>
  <c r="C67" i="2"/>
  <c r="D67" i="2" s="1"/>
  <c r="C68" i="2"/>
  <c r="D68" i="2" s="1"/>
  <c r="C69" i="2"/>
  <c r="D69" i="2" s="1"/>
  <c r="C70" i="2"/>
  <c r="D70" i="2" s="1"/>
  <c r="C71" i="2"/>
  <c r="D71" i="2" s="1"/>
  <c r="C72" i="2"/>
  <c r="D72" i="2" s="1"/>
  <c r="C73" i="2"/>
  <c r="D73" i="2" s="1"/>
  <c r="C74" i="2"/>
  <c r="D74" i="2" s="1"/>
  <c r="C75" i="2"/>
  <c r="D75" i="2" s="1"/>
  <c r="C76" i="2"/>
  <c r="D76" i="2" s="1"/>
  <c r="C77" i="2"/>
  <c r="D77" i="2" s="1"/>
  <c r="C78" i="2"/>
  <c r="D78" i="2" s="1"/>
  <c r="C79" i="2"/>
  <c r="D79" i="2" s="1"/>
  <c r="C80" i="2"/>
  <c r="D80" i="2" s="1"/>
  <c r="C81" i="2"/>
  <c r="D81" i="2" s="1"/>
  <c r="C82" i="2"/>
  <c r="D82" i="2" s="1"/>
  <c r="C83" i="2"/>
  <c r="D83" i="2" s="1"/>
  <c r="C84" i="2"/>
  <c r="D84" i="2" s="1"/>
  <c r="C85" i="2"/>
  <c r="D85" i="2" s="1"/>
  <c r="C86" i="2"/>
  <c r="D86" i="2" s="1"/>
  <c r="C87" i="2"/>
  <c r="D87" i="2" s="1"/>
  <c r="C88" i="2"/>
  <c r="D88" i="2" s="1"/>
  <c r="C89" i="2"/>
  <c r="D89" i="2" s="1"/>
  <c r="C90" i="2"/>
  <c r="D90" i="2" s="1"/>
  <c r="C91" i="2"/>
  <c r="D91" i="2" s="1"/>
  <c r="C92" i="2"/>
  <c r="D92" i="2" s="1"/>
  <c r="C93" i="2"/>
  <c r="D93" i="2" s="1"/>
  <c r="C95" i="2"/>
  <c r="D95" i="2" s="1"/>
  <c r="C96" i="2"/>
  <c r="D96" i="2" s="1"/>
  <c r="C98" i="2"/>
  <c r="D98" i="2" s="1"/>
  <c r="C99" i="2"/>
  <c r="D99" i="2" s="1"/>
  <c r="C100" i="2"/>
  <c r="D100" i="2" s="1"/>
  <c r="C101" i="2"/>
  <c r="D101" i="2" s="1"/>
  <c r="C102" i="2"/>
  <c r="D102" i="2" s="1"/>
  <c r="C103" i="2"/>
  <c r="D103" i="2" s="1"/>
  <c r="C104" i="2"/>
  <c r="D104" i="2" s="1"/>
  <c r="C105" i="2"/>
  <c r="D105" i="2" s="1"/>
  <c r="C106" i="2"/>
  <c r="D106" i="2" s="1"/>
  <c r="C107" i="2"/>
  <c r="D107" i="2" s="1"/>
  <c r="C108" i="2"/>
  <c r="D108" i="2" s="1"/>
  <c r="C111" i="2"/>
  <c r="D111" i="2" s="1"/>
  <c r="C116" i="2"/>
  <c r="D116" i="2" s="1"/>
  <c r="C115" i="2"/>
  <c r="D115" i="2" s="1"/>
  <c r="C113" i="2"/>
  <c r="D113" i="2" s="1"/>
  <c r="C120" i="2"/>
  <c r="D120" i="2" s="1"/>
  <c r="C121" i="2"/>
  <c r="D121" i="2" s="1"/>
  <c r="C6" i="4"/>
  <c r="D6" i="4" s="1"/>
  <c r="C7" i="4"/>
  <c r="D7" i="4" s="1"/>
  <c r="C8" i="4"/>
  <c r="D8" i="4" s="1"/>
  <c r="C9" i="4"/>
  <c r="D9" i="4" s="1"/>
  <c r="C10" i="4"/>
  <c r="D10" i="4" s="1"/>
  <c r="C11" i="4"/>
  <c r="D11" i="4" s="1"/>
  <c r="C12" i="4"/>
  <c r="D12" i="4" s="1"/>
  <c r="C13" i="4"/>
  <c r="D13" i="4" s="1"/>
  <c r="C14" i="4"/>
  <c r="D14" i="4" s="1"/>
  <c r="C15" i="4"/>
  <c r="D15" i="4" s="1"/>
  <c r="C16" i="4"/>
  <c r="D16" i="4" s="1"/>
  <c r="C17" i="4"/>
  <c r="D17" i="4" s="1"/>
  <c r="C18" i="4"/>
  <c r="D18" i="4" s="1"/>
  <c r="C19" i="4"/>
  <c r="D19" i="4" s="1"/>
  <c r="C20" i="4"/>
  <c r="D20" i="4" s="1"/>
  <c r="C21" i="4"/>
  <c r="D21" i="4" s="1"/>
  <c r="C22" i="4"/>
  <c r="D22" i="4" s="1"/>
  <c r="C23" i="4"/>
  <c r="D23" i="4" s="1"/>
  <c r="C24" i="4"/>
  <c r="D24" i="4" s="1"/>
  <c r="C25" i="4"/>
  <c r="D25" i="4" s="1"/>
  <c r="C26" i="4"/>
  <c r="D26" i="4" s="1"/>
  <c r="C27" i="4"/>
  <c r="D27" i="4" s="1"/>
  <c r="C28" i="4"/>
  <c r="D28" i="4" s="1"/>
  <c r="C29" i="4"/>
  <c r="D29" i="4" s="1"/>
  <c r="C30" i="4"/>
  <c r="D30" i="4" s="1"/>
  <c r="C31" i="4"/>
  <c r="D31" i="4" s="1"/>
  <c r="C32" i="4"/>
  <c r="D32" i="4" s="1"/>
  <c r="C33" i="4"/>
  <c r="D33" i="4" s="1"/>
  <c r="C34" i="4"/>
  <c r="D34" i="4" s="1"/>
  <c r="C35" i="4"/>
  <c r="D35" i="4" s="1"/>
  <c r="C36" i="4"/>
  <c r="D36" i="4" s="1"/>
  <c r="C37" i="4"/>
  <c r="D37" i="4" s="1"/>
  <c r="C38" i="4"/>
  <c r="D38" i="4" s="1"/>
  <c r="C39" i="4"/>
  <c r="D39" i="4" s="1"/>
  <c r="C40" i="4"/>
  <c r="D40" i="4" s="1"/>
  <c r="C41" i="4"/>
  <c r="D41" i="4" s="1"/>
  <c r="C42" i="4"/>
  <c r="D42" i="4" s="1"/>
  <c r="C43" i="4"/>
  <c r="D43" i="4" s="1"/>
  <c r="C44" i="4"/>
  <c r="D44" i="4" s="1"/>
  <c r="C45" i="4"/>
  <c r="D45" i="4" s="1"/>
  <c r="C46" i="4"/>
  <c r="D46" i="4" s="1"/>
  <c r="C47" i="4"/>
  <c r="D47" i="4" s="1"/>
  <c r="C48" i="4"/>
  <c r="D48" i="4" s="1"/>
  <c r="C49" i="4"/>
  <c r="D49" i="4" s="1"/>
  <c r="C50" i="4"/>
  <c r="D50" i="4" s="1"/>
  <c r="C51" i="4"/>
  <c r="D51" i="4" s="1"/>
  <c r="C52" i="4"/>
  <c r="D52" i="4" s="1"/>
  <c r="C53" i="4"/>
  <c r="D53" i="4" s="1"/>
  <c r="C54" i="4"/>
  <c r="D54" i="4" s="1"/>
  <c r="C55" i="4"/>
  <c r="D55" i="4" s="1"/>
  <c r="C56" i="4"/>
  <c r="D56" i="4" s="1"/>
  <c r="C57" i="4"/>
  <c r="D57" i="4" s="1"/>
  <c r="C58" i="4"/>
  <c r="D58" i="4" s="1"/>
  <c r="C59" i="4"/>
  <c r="D59" i="4" s="1"/>
  <c r="C60" i="4"/>
  <c r="D60" i="4" s="1"/>
  <c r="C61" i="4"/>
  <c r="D61" i="4" s="1"/>
  <c r="C62" i="4"/>
  <c r="D62" i="4" s="1"/>
  <c r="C63" i="4"/>
  <c r="D63" i="4" s="1"/>
  <c r="C64" i="4"/>
  <c r="D64" i="4" s="1"/>
  <c r="C65" i="4"/>
  <c r="D65" i="4" s="1"/>
  <c r="C66" i="4"/>
  <c r="D66" i="4" s="1"/>
  <c r="C67" i="4"/>
  <c r="D67" i="4" s="1"/>
  <c r="C68" i="4"/>
  <c r="D68" i="4" s="1"/>
  <c r="C69" i="4"/>
  <c r="D69" i="4" s="1"/>
  <c r="C70" i="4"/>
  <c r="D70" i="4" s="1"/>
  <c r="C71" i="4"/>
  <c r="D71" i="4" s="1"/>
  <c r="C72" i="4"/>
  <c r="D72" i="4" s="1"/>
  <c r="C73" i="4"/>
  <c r="D73" i="4" s="1"/>
  <c r="C74" i="4"/>
  <c r="D74" i="4" s="1"/>
  <c r="C75" i="4"/>
  <c r="D75" i="4" s="1"/>
  <c r="C76" i="4"/>
  <c r="D76" i="4" s="1"/>
  <c r="C77" i="4"/>
  <c r="D77" i="4" s="1"/>
  <c r="C78" i="4"/>
  <c r="D78" i="4" s="1"/>
  <c r="C79" i="4"/>
  <c r="D79" i="4" s="1"/>
  <c r="C80" i="4"/>
  <c r="D80" i="4" s="1"/>
  <c r="C81" i="4"/>
  <c r="D81" i="4" s="1"/>
  <c r="C82" i="4"/>
  <c r="D82" i="4" s="1"/>
  <c r="C83" i="4"/>
  <c r="D83" i="4" s="1"/>
  <c r="C84" i="4"/>
  <c r="D84" i="4" s="1"/>
  <c r="C85" i="4"/>
  <c r="D85" i="4" s="1"/>
  <c r="C86" i="4"/>
  <c r="D86" i="4" s="1"/>
  <c r="C87" i="4"/>
  <c r="D87" i="4" s="1"/>
  <c r="C88" i="4"/>
  <c r="D88" i="4" s="1"/>
  <c r="C89" i="4"/>
  <c r="D89" i="4" s="1"/>
  <c r="C90" i="4"/>
  <c r="D90" i="4" s="1"/>
  <c r="C91" i="4"/>
  <c r="D91" i="4" s="1"/>
  <c r="C92" i="4"/>
  <c r="D92" i="4" s="1"/>
  <c r="C93" i="4"/>
  <c r="D93" i="4" s="1"/>
  <c r="C94" i="4"/>
  <c r="D94" i="4" s="1"/>
  <c r="C95" i="4"/>
  <c r="D95" i="4" s="1"/>
  <c r="C96" i="4"/>
  <c r="D96" i="4" s="1"/>
  <c r="C98" i="4"/>
  <c r="D98" i="4" s="1"/>
  <c r="C99" i="4"/>
  <c r="D99" i="4" s="1"/>
  <c r="C100" i="4"/>
  <c r="D100" i="4" s="1"/>
  <c r="C101" i="4"/>
  <c r="D101" i="4" s="1"/>
  <c r="C102" i="4"/>
  <c r="D102" i="4" s="1"/>
  <c r="C103" i="4"/>
  <c r="D103" i="4" s="1"/>
  <c r="C104" i="4"/>
  <c r="D104" i="4" s="1"/>
  <c r="C105" i="4"/>
  <c r="D105" i="4" s="1"/>
  <c r="C106" i="4"/>
  <c r="D106" i="4" s="1"/>
  <c r="C107" i="4"/>
  <c r="D107" i="4" s="1"/>
  <c r="C108" i="4"/>
  <c r="D108" i="4" s="1"/>
  <c r="C109" i="4"/>
  <c r="D109" i="4" s="1"/>
  <c r="C110" i="4"/>
  <c r="D110" i="4" s="1"/>
  <c r="C111" i="4"/>
  <c r="D111" i="4" s="1"/>
  <c r="C112" i="4"/>
  <c r="D112" i="4" s="1"/>
  <c r="D113" i="4"/>
  <c r="C114" i="4"/>
  <c r="D114" i="4" s="1"/>
  <c r="C115" i="4"/>
  <c r="D115" i="4" s="1"/>
  <c r="C116" i="4"/>
  <c r="D116" i="4" s="1"/>
  <c r="C117" i="4"/>
  <c r="D117" i="4" s="1"/>
  <c r="C118" i="4"/>
  <c r="D118" i="4" s="1"/>
  <c r="D120" i="4"/>
  <c r="C121" i="4"/>
  <c r="D121" i="4" s="1"/>
  <c r="C123" i="4"/>
  <c r="D123" i="4" s="1"/>
  <c r="C126" i="4"/>
  <c r="D126" i="4" s="1"/>
  <c r="C122" i="4"/>
  <c r="D122" i="4" s="1"/>
  <c r="C127" i="4"/>
  <c r="D127" i="4" s="1"/>
  <c r="C124" i="4"/>
  <c r="D124" i="4" s="1"/>
  <c r="C128" i="4"/>
  <c r="D128" i="4" s="1"/>
  <c r="C125" i="4"/>
  <c r="D125" i="4" s="1"/>
  <c r="C129" i="4"/>
  <c r="D129" i="4" s="1"/>
  <c r="D131" i="4"/>
  <c r="C132" i="4"/>
  <c r="D132" i="4" s="1"/>
  <c r="C133" i="4"/>
  <c r="D133" i="4" s="1"/>
  <c r="C134" i="4"/>
  <c r="D134" i="4" s="1"/>
  <c r="D135" i="4"/>
  <c r="D136" i="4"/>
</calcChain>
</file>

<file path=xl/sharedStrings.xml><?xml version="1.0" encoding="utf-8"?>
<sst xmlns="http://schemas.openxmlformats.org/spreadsheetml/2006/main" count="742" uniqueCount="360">
  <si>
    <t>BEL19960505</t>
  </si>
  <si>
    <t>ECW</t>
  </si>
  <si>
    <t>NOEL Adrien</t>
  </si>
  <si>
    <t>BEL19970110</t>
  </si>
  <si>
    <t>ADRIAANSEN Lars</t>
  </si>
  <si>
    <t>RWC Ahoy</t>
  </si>
  <si>
    <t>NED19920430</t>
  </si>
  <si>
    <t>Individueel</t>
  </si>
  <si>
    <t>BRUYNOOGHE Niels</t>
  </si>
  <si>
    <t>***</t>
  </si>
  <si>
    <t>BEL20001002</t>
  </si>
  <si>
    <t xml:space="preserve">Individueel </t>
  </si>
  <si>
    <t>USWV de Domrenner</t>
  </si>
  <si>
    <t>NED20030124</t>
  </si>
  <si>
    <t>JANS Noah</t>
  </si>
  <si>
    <t>BEL19950809</t>
  </si>
  <si>
    <t>Team Utreg</t>
  </si>
  <si>
    <t>NED19940417</t>
  </si>
  <si>
    <t>BEL20050731</t>
  </si>
  <si>
    <t>BEL19910124</t>
  </si>
  <si>
    <t>BEL20000405</t>
  </si>
  <si>
    <t>USWV De Domrenner</t>
  </si>
  <si>
    <t>NED20010319</t>
  </si>
  <si>
    <t>Rupel Cycling Team</t>
  </si>
  <si>
    <t>Tandje hoger</t>
  </si>
  <si>
    <t>Racing Homers</t>
  </si>
  <si>
    <t>WV de Amstel</t>
  </si>
  <si>
    <t>NED20020311</t>
  </si>
  <si>
    <t>NED19910604</t>
  </si>
  <si>
    <t>Racing homers</t>
  </si>
  <si>
    <t>NED19930810</t>
  </si>
  <si>
    <t>NED19900220</t>
  </si>
  <si>
    <t>VELDEMAN Evert</t>
  </si>
  <si>
    <t>VERCAMMEN Jeroen</t>
  </si>
  <si>
    <t>BEL19920821</t>
  </si>
  <si>
    <t>NED19880414</t>
  </si>
  <si>
    <t>BEL19810328</t>
  </si>
  <si>
    <t>1e étape</t>
  </si>
  <si>
    <t>DNF</t>
  </si>
  <si>
    <t>GPM</t>
  </si>
  <si>
    <t>pts</t>
  </si>
  <si>
    <t>RUSH</t>
  </si>
  <si>
    <t>2° étape</t>
  </si>
  <si>
    <t>3° étape</t>
  </si>
  <si>
    <t>FAVO-KEVENAER</t>
  </si>
  <si>
    <t>BIEMANS Hein (NL)</t>
  </si>
  <si>
    <t>FAVO-KEVENAAR</t>
  </si>
  <si>
    <t>NED19961005</t>
  </si>
  <si>
    <t>NED20060421</t>
  </si>
  <si>
    <t>MEIJER Levi (NL)</t>
  </si>
  <si>
    <t>WTOS DELFT</t>
  </si>
  <si>
    <t>NED20010705</t>
  </si>
  <si>
    <t>VAN DEN BOSCH Stef (NL)</t>
  </si>
  <si>
    <t>RUIZENDAAL Lars (NL)</t>
  </si>
  <si>
    <t>VAN SCHIJNDEL Marco (NL)</t>
  </si>
  <si>
    <t>HAAN Romano (NL)</t>
  </si>
  <si>
    <t>VAN DEN BROEK Daan (NL)</t>
  </si>
  <si>
    <t>NED19930205</t>
  </si>
  <si>
    <t>AERNOUTS Kevin</t>
  </si>
  <si>
    <t>NED19881230</t>
  </si>
  <si>
    <t>HILBERS Daan (NL)</t>
  </si>
  <si>
    <t>NED20040712</t>
  </si>
  <si>
    <t xml:space="preserve">MAEYAERT Baptiste </t>
  </si>
  <si>
    <t>SHEETAH-KOERZ CT</t>
  </si>
  <si>
    <t>BEL20010222</t>
  </si>
  <si>
    <t>SLABINCK Indiana</t>
  </si>
  <si>
    <t>LOWYCK Benjamin</t>
  </si>
  <si>
    <t>BEL19961017</t>
  </si>
  <si>
    <t>NED20020718</t>
  </si>
  <si>
    <t>BEENS Lennard (NL)</t>
  </si>
  <si>
    <t>NED20020222</t>
  </si>
  <si>
    <t>VISSER Bas (NL)</t>
  </si>
  <si>
    <t>NED20000606</t>
  </si>
  <si>
    <t>DEIMAN Olaf (NL)</t>
  </si>
  <si>
    <t>SALDEN Wouter (NL)</t>
  </si>
  <si>
    <t>NED20030713</t>
  </si>
  <si>
    <t>CR Luxembourg</t>
  </si>
  <si>
    <t>TEAM SKITS</t>
  </si>
  <si>
    <t>VOORDEDANG Meinte (NL)</t>
  </si>
  <si>
    <t>BIEWENGA Maarten (NL)</t>
  </si>
  <si>
    <t>Squadra Veloce</t>
  </si>
  <si>
    <t>NED20010312</t>
  </si>
  <si>
    <t>ASSWSV Skits</t>
  </si>
  <si>
    <t>NED2000125</t>
  </si>
  <si>
    <t>JOOSTEN Finn (NL)</t>
  </si>
  <si>
    <t>WIEGGERS Casper (NL)</t>
  </si>
  <si>
    <t>NED20040115</t>
  </si>
  <si>
    <t>ZUYD CT</t>
  </si>
  <si>
    <t>NED20040907</t>
  </si>
  <si>
    <t>KEIJZER Taco (NL)</t>
  </si>
  <si>
    <t>STIENSTRA Peter (NL)</t>
  </si>
  <si>
    <t>RUIJTER Stijn (NL)</t>
  </si>
  <si>
    <t>TRUSTUP-CC CHEVIGNY</t>
  </si>
  <si>
    <t>NED19851217</t>
  </si>
  <si>
    <t>DAERDEN Mike (NL)</t>
  </si>
  <si>
    <t>BEL19890917</t>
  </si>
  <si>
    <t>VAN POUCKE Michaël</t>
  </si>
  <si>
    <t>BEL19831211</t>
  </si>
  <si>
    <t>PERMENTIER Jonas</t>
  </si>
  <si>
    <t>BEL19921220</t>
  </si>
  <si>
    <t>COUNET Stéphan</t>
  </si>
  <si>
    <t>BEL19780114</t>
  </si>
  <si>
    <t>JANSEN Peter (NL)</t>
  </si>
  <si>
    <t>PAIROUX Alexandre</t>
  </si>
  <si>
    <t>LE MAILLON</t>
  </si>
  <si>
    <t>BEL19940708</t>
  </si>
  <si>
    <t>GILLES Amaury</t>
  </si>
  <si>
    <t>BEL19960620</t>
  </si>
  <si>
    <t>STOLMAN Christopher</t>
  </si>
  <si>
    <t>BEL19881107</t>
  </si>
  <si>
    <t>SOBCZAK Marcin</t>
  </si>
  <si>
    <t>BKCT</t>
  </si>
  <si>
    <t>BEL19870530</t>
  </si>
  <si>
    <t>GUSTIN Cyril</t>
  </si>
  <si>
    <t>BEL20001023</t>
  </si>
  <si>
    <t>HOTTON - HOTTON</t>
  </si>
  <si>
    <t>EREZEE - EREZEE</t>
  </si>
  <si>
    <t>NED20030329</t>
  </si>
  <si>
    <t>HOLLANDER Daan</t>
  </si>
  <si>
    <t>NED20000805</t>
  </si>
  <si>
    <t>DELHAYE Arnaud</t>
  </si>
  <si>
    <t>BEL19900425</t>
  </si>
  <si>
    <t>NEULENS Ethan **</t>
  </si>
  <si>
    <t>BORCY Quentin **</t>
  </si>
  <si>
    <t>CALAY Arnaud **</t>
  </si>
  <si>
    <t>PONSARD Julien **</t>
  </si>
  <si>
    <t>Ste MARIE s/Semois - ETALLE</t>
  </si>
  <si>
    <t>de Amstel</t>
  </si>
  <si>
    <t xml:space="preserve">  113  partants</t>
  </si>
  <si>
    <t>80 km</t>
  </si>
  <si>
    <t>1 h.55'15" (41,643)</t>
  </si>
  <si>
    <t>SLC²</t>
  </si>
  <si>
    <t>Team Sprt &amp; Nature</t>
  </si>
  <si>
    <t>VCHH</t>
  </si>
  <si>
    <t>BABIN Cedric</t>
  </si>
  <si>
    <t>BRUSSELS CYCLING PROJ.</t>
  </si>
  <si>
    <t>FRA19940902</t>
  </si>
  <si>
    <t>BAL Jurre (NL)</t>
  </si>
  <si>
    <t>ESWV Squadra Veloce</t>
  </si>
  <si>
    <t>NED20061029</t>
  </si>
  <si>
    <t>WTOS Delft</t>
  </si>
  <si>
    <t>BISSCHOP Tomas (NL)</t>
  </si>
  <si>
    <t>NED20020405</t>
  </si>
  <si>
    <t>BEL20081121</t>
  </si>
  <si>
    <t>BEL20080522</t>
  </si>
  <si>
    <t>BOULANGER Lilian **</t>
  </si>
  <si>
    <t xml:space="preserve">BROES Sébastien </t>
  </si>
  <si>
    <t>BEL19860915</t>
  </si>
  <si>
    <t>BRUNNER Gatien</t>
  </si>
  <si>
    <t>Crazy Guidons</t>
  </si>
  <si>
    <t>BEL20050415</t>
  </si>
  <si>
    <t>SALTT R.T.</t>
  </si>
  <si>
    <t>BUTERS Joris</t>
  </si>
  <si>
    <t>NED20020303</t>
  </si>
  <si>
    <t>CHAE Flynn (NL)</t>
  </si>
  <si>
    <t>Dutch Mountains</t>
  </si>
  <si>
    <t>NED20010507</t>
  </si>
  <si>
    <t>COCHE Jonas</t>
  </si>
  <si>
    <t>CJ Team</t>
  </si>
  <si>
    <t>BEL20060207</t>
  </si>
  <si>
    <t>COLLET Gaspard</t>
  </si>
  <si>
    <t>BEL20050123</t>
  </si>
  <si>
    <t>COOPMAN Tristan</t>
  </si>
  <si>
    <t>BEL19980713</t>
  </si>
  <si>
    <t>DATOLA Marco (D)</t>
  </si>
  <si>
    <t>Berlin Kreisel</t>
  </si>
  <si>
    <t>GER19940330</t>
  </si>
  <si>
    <t xml:space="preserve">DE BAETS Mauroi </t>
  </si>
  <si>
    <t>BEL20051213</t>
  </si>
  <si>
    <t>DE GRAAF Niels (NL)</t>
  </si>
  <si>
    <t>SKITS</t>
  </si>
  <si>
    <t>NED20040906</t>
  </si>
  <si>
    <t>DE NEVE Julien ***</t>
  </si>
  <si>
    <t>BEL19830428</t>
  </si>
  <si>
    <t xml:space="preserve">DE SWAEF Maarten </t>
  </si>
  <si>
    <t>BEL20031201</t>
  </si>
  <si>
    <t>DEBAELE Jorre</t>
  </si>
  <si>
    <t>VDR Bikes CT</t>
  </si>
  <si>
    <t>BEL20010907</t>
  </si>
  <si>
    <t>DEFAT Augustin ***</t>
  </si>
  <si>
    <t>BEL20081230</t>
  </si>
  <si>
    <t>Tandje Hoger</t>
  </si>
  <si>
    <t>DELCOMMUNE Jules</t>
  </si>
  <si>
    <t>BEL20070315</t>
  </si>
  <si>
    <t>DUBOIS Antoine</t>
  </si>
  <si>
    <t>BEL20000214</t>
  </si>
  <si>
    <t>DULLAART Marc (NL)</t>
  </si>
  <si>
    <t>NED20031226</t>
  </si>
  <si>
    <t>DUMONT Clément ***</t>
  </si>
  <si>
    <t>BEL20050207</t>
  </si>
  <si>
    <t>GARCIA MATA Oscar (E)</t>
  </si>
  <si>
    <t>ESP19980219</t>
  </si>
  <si>
    <t xml:space="preserve">GRILLET Thomas </t>
  </si>
  <si>
    <t>BEL19950812</t>
  </si>
  <si>
    <t>Vitosha CT</t>
  </si>
  <si>
    <t>BUL20051113</t>
  </si>
  <si>
    <t>HAOT Maxime</t>
  </si>
  <si>
    <t>BEL19910314</t>
  </si>
  <si>
    <t>HEALY Martijn (NL)</t>
  </si>
  <si>
    <t>HARDMEIER Kilian (F)</t>
  </si>
  <si>
    <t>FRA19980926</t>
  </si>
  <si>
    <t>NED20020228</t>
  </si>
  <si>
    <t>Gaul!</t>
  </si>
  <si>
    <t>HINRICHS Ronald (NL)</t>
  </si>
  <si>
    <t>NED19970614</t>
  </si>
  <si>
    <t>HOLLAAR Casper (NL)</t>
  </si>
  <si>
    <t>NED</t>
  </si>
  <si>
    <t>HOPPENBROUWERS Sem (NL)</t>
  </si>
  <si>
    <t>FAVO -KEVENAAR</t>
  </si>
  <si>
    <t>NED20040305</t>
  </si>
  <si>
    <t>JAMMERNEGG Georg (NL)</t>
  </si>
  <si>
    <t>NED20050930</t>
  </si>
  <si>
    <t>JONGBLOET Robin</t>
  </si>
  <si>
    <t>BEL19951210</t>
  </si>
  <si>
    <t>KAVAKKORU Refikcan (TUR)</t>
  </si>
  <si>
    <t>TUR20020708</t>
  </si>
  <si>
    <t>KERTZMAN Jos (NL)</t>
  </si>
  <si>
    <t>NED20000519</t>
  </si>
  <si>
    <t>KOHLVELTER Kevin (Lux)</t>
  </si>
  <si>
    <t>RV Schwalbe</t>
  </si>
  <si>
    <t>LUX19901005</t>
  </si>
  <si>
    <t>LEHNEN Thomas</t>
  </si>
  <si>
    <t>BEL19960725</t>
  </si>
  <si>
    <t>ECW / Racepoint</t>
  </si>
  <si>
    <t>LIBOIS Martin ***</t>
  </si>
  <si>
    <t>BEL20050707</t>
  </si>
  <si>
    <t>MALTEZOS Pieter</t>
  </si>
  <si>
    <t>MARLOYE Robin</t>
  </si>
  <si>
    <t>BEL19990628</t>
  </si>
  <si>
    <t>MERCKX Niels</t>
  </si>
  <si>
    <t>Grandfondo Team</t>
  </si>
  <si>
    <t>BEL19940913</t>
  </si>
  <si>
    <t>MINGUET Victor</t>
  </si>
  <si>
    <t>BEL20041228</t>
  </si>
  <si>
    <t>BEL20031129</t>
  </si>
  <si>
    <t>MORELISSEN Bas (NL)</t>
  </si>
  <si>
    <t>NED20011011</t>
  </si>
  <si>
    <t>NACHTEGAELE Wannes</t>
  </si>
  <si>
    <t>RCT</t>
  </si>
  <si>
    <t>BEL19991105</t>
  </si>
  <si>
    <t>NOIRHOMME Alain ***</t>
  </si>
  <si>
    <t>BEL19770210</t>
  </si>
  <si>
    <t>OORD Spiek (NL)</t>
  </si>
  <si>
    <t>NED20040118</t>
  </si>
  <si>
    <t>ORLANDI Giorgio (I)</t>
  </si>
  <si>
    <t>ITA19850817</t>
  </si>
  <si>
    <t>PAIROUX Jules ***</t>
  </si>
  <si>
    <t>BEL20091224</t>
  </si>
  <si>
    <t>PARMENTIER Tycho</t>
  </si>
  <si>
    <t>NED19990414</t>
  </si>
  <si>
    <t>PEETERS Wouter</t>
  </si>
  <si>
    <t>NED19920322</t>
  </si>
  <si>
    <t>SCHEEPERS Jens (NL)</t>
  </si>
  <si>
    <t>NED19940622</t>
  </si>
  <si>
    <t>SCHMIDT Max</t>
  </si>
  <si>
    <t>NED20040507</t>
  </si>
  <si>
    <t>SCHMITT Peter (D)</t>
  </si>
  <si>
    <t>Cycle Capital CC</t>
  </si>
  <si>
    <t>GER19670114</t>
  </si>
  <si>
    <t>SCHMITZ Jannik (NL)</t>
  </si>
  <si>
    <t>SEMAL Théo</t>
  </si>
  <si>
    <t>BEL20000504</t>
  </si>
  <si>
    <t>NED20050123</t>
  </si>
  <si>
    <t>TEMMING Bram (NL)</t>
  </si>
  <si>
    <t>THEUNYNCK Daan (NL)</t>
  </si>
  <si>
    <t>BEL</t>
  </si>
  <si>
    <t>VAN DE VOORDE Gauthier</t>
  </si>
  <si>
    <t>VAN DE LUIJTGAARDEN Kees</t>
  </si>
  <si>
    <t>NED20000218</t>
  </si>
  <si>
    <t>VAN DE SWALUW Pim (NL)</t>
  </si>
  <si>
    <t>NED19950718</t>
  </si>
  <si>
    <t>VAN DER BIJL Friso (NL)</t>
  </si>
  <si>
    <t>NED20011121</t>
  </si>
  <si>
    <t>VAN DER POEL Mika (NL)</t>
  </si>
  <si>
    <t>WV Schijndel</t>
  </si>
  <si>
    <t>NED19980919</t>
  </si>
  <si>
    <t>VAN HOVE Thomas</t>
  </si>
  <si>
    <t>BEL19890804</t>
  </si>
  <si>
    <t>VAN LEEUWEN Ruud (NL)</t>
  </si>
  <si>
    <t>NED20040615</t>
  </si>
  <si>
    <t>Teram Strassacker</t>
  </si>
  <si>
    <t>ZAF20000828</t>
  </si>
  <si>
    <t>VERSTRAETEN Léopold</t>
  </si>
  <si>
    <t>BBB</t>
  </si>
  <si>
    <t>BEL20010730</t>
  </si>
  <si>
    <t>VON KLEMPERER Max (D)</t>
  </si>
  <si>
    <t>Westland WV</t>
  </si>
  <si>
    <t>VOS Jelle (NL)</t>
  </si>
  <si>
    <t>NED20020325</t>
  </si>
  <si>
    <t>WARSAGE Thomas ***</t>
  </si>
  <si>
    <t>BEL20070804</t>
  </si>
  <si>
    <t>NED20020227</t>
  </si>
  <si>
    <t>WISSEMA Teun (NL)</t>
  </si>
  <si>
    <t>XHONNEUX Pierre</t>
  </si>
  <si>
    <t>BEL20030203</t>
  </si>
  <si>
    <t>YUKI Watabe (JPN)</t>
  </si>
  <si>
    <t>JPN19980310</t>
  </si>
  <si>
    <t>MULLER Anthony ***</t>
  </si>
  <si>
    <t>PAULS Geoffrey</t>
  </si>
  <si>
    <t>DECHESNE Julien</t>
  </si>
  <si>
    <t>CECCATO Yohann</t>
  </si>
  <si>
    <t>PRINCEN Tom</t>
  </si>
  <si>
    <t>GEORGES Olivier ***</t>
  </si>
  <si>
    <t>JACOB Frédéric</t>
  </si>
  <si>
    <t>DOMINIQUE Rémy</t>
  </si>
  <si>
    <t>BOUILLON Simon **</t>
  </si>
  <si>
    <t>DECLERCQ Arno</t>
  </si>
  <si>
    <t>BEL20010501</t>
  </si>
  <si>
    <t>MEURRENS Nathan</t>
  </si>
  <si>
    <t>BEL20020422</t>
  </si>
  <si>
    <t>BEL19981204</t>
  </si>
  <si>
    <t>BAUDIN Guilhem</t>
  </si>
  <si>
    <t>BEL20020625</t>
  </si>
  <si>
    <t>BURTON Jérémy</t>
  </si>
  <si>
    <t>67 km</t>
  </si>
  <si>
    <t>1h.37' (41,443)</t>
  </si>
  <si>
    <t>SCHYNS David</t>
  </si>
  <si>
    <t>MOERMAN Sam</t>
  </si>
  <si>
    <t>Djk Team</t>
  </si>
  <si>
    <t>BEL19920923</t>
  </si>
  <si>
    <t>LOUWRIER Mozes (NL)</t>
  </si>
  <si>
    <t>WV Kannibal</t>
  </si>
  <si>
    <t>NED20010413</t>
  </si>
  <si>
    <t>CLASSEMENT GENERAL</t>
  </si>
  <si>
    <t>RIEFF Thomas (NL)</t>
  </si>
  <si>
    <t>HADZHISTOYANOV Borislav (BG)</t>
  </si>
  <si>
    <t>FELLER Gil</t>
  </si>
  <si>
    <t>HOTTON CC</t>
  </si>
  <si>
    <t>103 partants</t>
  </si>
  <si>
    <t>87,8 km</t>
  </si>
  <si>
    <t>BORREY Tom ***</t>
  </si>
  <si>
    <t xml:space="preserve"> 94 partants</t>
  </si>
  <si>
    <t>VAN ZYL Théo (ZAF)</t>
  </si>
  <si>
    <t>2h.03'30" (42,655)</t>
  </si>
  <si>
    <t>MOINET Lucas ***</t>
  </si>
  <si>
    <t>à 13"</t>
  </si>
  <si>
    <t>36"</t>
  </si>
  <si>
    <t>1'13"</t>
  </si>
  <si>
    <t>1'15"</t>
  </si>
  <si>
    <t>13"</t>
  </si>
  <si>
    <t>1'28"</t>
  </si>
  <si>
    <t>1'47"</t>
  </si>
  <si>
    <t>2'11"</t>
  </si>
  <si>
    <t>2'18"</t>
  </si>
  <si>
    <t>2'24"</t>
  </si>
  <si>
    <t>2'49"</t>
  </si>
  <si>
    <t>7'03"</t>
  </si>
  <si>
    <t>10'10"</t>
  </si>
  <si>
    <t>14'04"</t>
  </si>
  <si>
    <t>16'35"</t>
  </si>
  <si>
    <t>16'55"</t>
  </si>
  <si>
    <t>17'51"</t>
  </si>
  <si>
    <t>19'59"</t>
  </si>
  <si>
    <t>20'28"</t>
  </si>
  <si>
    <t xml:space="preserve">Pour ne pas avoir signé la feuille de départ, </t>
  </si>
  <si>
    <t>voit son prix confisqué</t>
  </si>
  <si>
    <t>Omdat hij de startlijst niet ondertekende,</t>
  </si>
  <si>
    <t>wordt de prijs van HADZHISTOYANOV Borislav (BG) in beslag genomen.</t>
  </si>
  <si>
    <t>For failing to sign the starting sheet,</t>
  </si>
  <si>
    <t>HADZHISTOYANOV Borislav (BG) has his prize confiscated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</si>
</sst>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\ [$€-1];[Red]\-#,##0\ [$€-1]"/>
    <numFmt numFmtId="165" formatCode="#,##0_ ;[Red]\-#,##0\ "/>
    <numFmt numFmtId="166" formatCode="[$-F400]h:mm:ss\ AM/PM"/>
    <numFmt numFmtId="167" formatCode="0;[Red]0"/>
  </numFmts>
  <fonts count="17" x14ac:knownFonts="1">
    <font>
      <sz val="10"/>
      <name val="Arial"/>
      <family val="2"/>
    </font>
    <font>
      <sz val="10"/>
      <name val="Arial"/>
      <family val="2"/>
    </font>
    <font>
      <b/>
      <sz val="13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indexed="8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sz val="9.5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b/>
      <u/>
      <sz val="9"/>
      <name val="Arial"/>
      <family val="2"/>
    </font>
    <font>
      <sz val="10"/>
      <color rgb="FF1F1F1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42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8F9FA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164" fontId="0" fillId="0" borderId="0"/>
    <xf numFmtId="164" fontId="1" fillId="0" borderId="0"/>
    <xf numFmtId="164" fontId="10" fillId="0" borderId="0"/>
  </cellStyleXfs>
  <cellXfs count="129">
    <xf numFmtId="164" fontId="0" fillId="0" borderId="0" xfId="0"/>
    <xf numFmtId="164" fontId="0" fillId="0" borderId="0" xfId="0" applyAlignment="1">
      <alignment horizontal="center"/>
    </xf>
    <xf numFmtId="164" fontId="0" fillId="0" borderId="0" xfId="0" applyAlignment="1">
      <alignment horizontal="left"/>
    </xf>
    <xf numFmtId="164" fontId="2" fillId="0" borderId="0" xfId="0" applyFont="1" applyAlignment="1">
      <alignment horizontal="left"/>
    </xf>
    <xf numFmtId="164" fontId="0" fillId="2" borderId="1" xfId="0" applyFill="1" applyBorder="1" applyAlignment="1">
      <alignment horizontal="center"/>
    </xf>
    <xf numFmtId="164" fontId="0" fillId="0" borderId="1" xfId="0" applyBorder="1"/>
    <xf numFmtId="164" fontId="0" fillId="0" borderId="1" xfId="0" applyBorder="1" applyAlignment="1">
      <alignment horizontal="left"/>
    </xf>
    <xf numFmtId="164" fontId="5" fillId="0" borderId="0" xfId="0" applyFont="1" applyAlignment="1">
      <alignment horizontal="left"/>
    </xf>
    <xf numFmtId="164" fontId="0" fillId="0" borderId="2" xfId="0" applyBorder="1"/>
    <xf numFmtId="164" fontId="4" fillId="0" borderId="0" xfId="0" applyFont="1" applyAlignment="1">
      <alignment horizontal="left"/>
    </xf>
    <xf numFmtId="164" fontId="0" fillId="0" borderId="3" xfId="0" applyBorder="1"/>
    <xf numFmtId="164" fontId="0" fillId="0" borderId="4" xfId="0" applyBorder="1"/>
    <xf numFmtId="164" fontId="0" fillId="3" borderId="2" xfId="0" applyFill="1" applyBorder="1"/>
    <xf numFmtId="46" fontId="0" fillId="0" borderId="2" xfId="0" applyNumberFormat="1" applyBorder="1" applyAlignment="1">
      <alignment horizontal="right" vertical="center"/>
    </xf>
    <xf numFmtId="164" fontId="0" fillId="3" borderId="0" xfId="0" applyFill="1"/>
    <xf numFmtId="164" fontId="0" fillId="3" borderId="3" xfId="0" applyFill="1" applyBorder="1"/>
    <xf numFmtId="1" fontId="0" fillId="0" borderId="2" xfId="0" applyNumberFormat="1" applyBorder="1" applyAlignment="1">
      <alignment horizontal="right" vertical="center"/>
    </xf>
    <xf numFmtId="21" fontId="0" fillId="3" borderId="2" xfId="0" applyNumberFormat="1" applyFill="1" applyBorder="1"/>
    <xf numFmtId="1" fontId="0" fillId="0" borderId="2" xfId="0" applyNumberFormat="1" applyBorder="1" applyAlignment="1">
      <alignment vertical="center"/>
    </xf>
    <xf numFmtId="164" fontId="4" fillId="3" borderId="0" xfId="0" applyFont="1" applyFill="1" applyAlignment="1">
      <alignment horizontal="left"/>
    </xf>
    <xf numFmtId="164" fontId="0" fillId="3" borderId="2" xfId="0" applyFill="1" applyBorder="1" applyAlignment="1">
      <alignment horizontal="left"/>
    </xf>
    <xf numFmtId="164" fontId="9" fillId="3" borderId="2" xfId="0" applyFont="1" applyFill="1" applyBorder="1"/>
    <xf numFmtId="14" fontId="9" fillId="3" borderId="2" xfId="0" applyNumberFormat="1" applyFont="1" applyFill="1" applyBorder="1"/>
    <xf numFmtId="14" fontId="0" fillId="3" borderId="2" xfId="0" applyNumberFormat="1" applyFill="1" applyBorder="1"/>
    <xf numFmtId="14" fontId="9" fillId="3" borderId="0" xfId="0" applyNumberFormat="1" applyFont="1" applyFill="1"/>
    <xf numFmtId="164" fontId="2" fillId="3" borderId="0" xfId="0" applyFont="1" applyFill="1" applyAlignment="1">
      <alignment horizontal="left"/>
    </xf>
    <xf numFmtId="164" fontId="11" fillId="3" borderId="2" xfId="0" applyFont="1" applyFill="1" applyBorder="1"/>
    <xf numFmtId="164" fontId="0" fillId="3" borderId="2" xfId="2" applyFont="1" applyFill="1" applyBorder="1"/>
    <xf numFmtId="164" fontId="7" fillId="3" borderId="2" xfId="2" applyFont="1" applyFill="1" applyBorder="1"/>
    <xf numFmtId="164" fontId="12" fillId="3" borderId="2" xfId="2" applyFont="1" applyFill="1" applyBorder="1"/>
    <xf numFmtId="164" fontId="1" fillId="3" borderId="2" xfId="2" applyFont="1" applyFill="1" applyBorder="1"/>
    <xf numFmtId="164" fontId="1" fillId="3" borderId="2" xfId="0" applyFont="1" applyFill="1" applyBorder="1"/>
    <xf numFmtId="164" fontId="7" fillId="0" borderId="2" xfId="0" applyFont="1" applyBorder="1"/>
    <xf numFmtId="14" fontId="8" fillId="3" borderId="2" xfId="0" applyNumberFormat="1" applyFont="1" applyFill="1" applyBorder="1"/>
    <xf numFmtId="164" fontId="7" fillId="3" borderId="2" xfId="0" applyFont="1" applyFill="1" applyBorder="1"/>
    <xf numFmtId="164" fontId="0" fillId="5" borderId="3" xfId="0" applyFill="1" applyBorder="1"/>
    <xf numFmtId="164" fontId="0" fillId="5" borderId="2" xfId="0" applyFill="1" applyBorder="1"/>
    <xf numFmtId="165" fontId="0" fillId="0" borderId="0" xfId="0" applyNumberFormat="1" applyAlignment="1">
      <alignment horizontal="left"/>
    </xf>
    <xf numFmtId="165" fontId="0" fillId="0" borderId="0" xfId="0" applyNumberFormat="1"/>
    <xf numFmtId="165" fontId="0" fillId="0" borderId="2" xfId="0" applyNumberFormat="1" applyBorder="1" applyAlignment="1">
      <alignment horizontal="left" vertical="center"/>
    </xf>
    <xf numFmtId="165" fontId="0" fillId="0" borderId="0" xfId="0" applyNumberFormat="1" applyAlignment="1">
      <alignment horizontal="center"/>
    </xf>
    <xf numFmtId="165" fontId="0" fillId="3" borderId="2" xfId="0" applyNumberFormat="1" applyFill="1" applyBorder="1" applyAlignment="1">
      <alignment horizontal="left"/>
    </xf>
    <xf numFmtId="165" fontId="3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left"/>
    </xf>
    <xf numFmtId="165" fontId="0" fillId="5" borderId="2" xfId="0" applyNumberFormat="1" applyFill="1" applyBorder="1" applyAlignment="1">
      <alignment horizontal="center" vertical="center"/>
    </xf>
    <xf numFmtId="165" fontId="0" fillId="5" borderId="2" xfId="0" applyNumberFormat="1" applyFill="1" applyBorder="1" applyAlignment="1">
      <alignment horizontal="center"/>
    </xf>
    <xf numFmtId="165" fontId="0" fillId="5" borderId="2" xfId="0" quotePrefix="1" applyNumberFormat="1" applyFill="1" applyBorder="1" applyAlignment="1">
      <alignment horizontal="center" vertical="center"/>
    </xf>
    <xf numFmtId="165" fontId="0" fillId="5" borderId="3" xfId="0" applyNumberFormat="1" applyFill="1" applyBorder="1" applyAlignment="1">
      <alignment horizontal="center"/>
    </xf>
    <xf numFmtId="165" fontId="0" fillId="3" borderId="2" xfId="0" applyNumberForma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 vertical="center"/>
    </xf>
    <xf numFmtId="165" fontId="5" fillId="4" borderId="2" xfId="0" applyNumberFormat="1" applyFont="1" applyFill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0" xfId="0" applyNumberFormat="1" applyAlignment="1">
      <alignment horizontal="center" vertical="center"/>
    </xf>
    <xf numFmtId="165" fontId="3" fillId="0" borderId="0" xfId="0" applyNumberFormat="1" applyFont="1" applyAlignment="1">
      <alignment horizontal="left"/>
    </xf>
    <xf numFmtId="165" fontId="4" fillId="0" borderId="0" xfId="0" applyNumberFormat="1" applyFont="1" applyAlignment="1">
      <alignment horizontal="center"/>
    </xf>
    <xf numFmtId="165" fontId="0" fillId="0" borderId="6" xfId="0" applyNumberFormat="1" applyBorder="1" applyAlignment="1">
      <alignment horizontal="right"/>
    </xf>
    <xf numFmtId="165" fontId="0" fillId="0" borderId="0" xfId="0" applyNumberFormat="1" applyAlignment="1">
      <alignment horizontal="right"/>
    </xf>
    <xf numFmtId="165" fontId="0" fillId="0" borderId="2" xfId="0" applyNumberFormat="1" applyBorder="1" applyAlignment="1">
      <alignment horizontal="right"/>
    </xf>
    <xf numFmtId="165" fontId="7" fillId="0" borderId="2" xfId="0" applyNumberFormat="1" applyFont="1" applyBorder="1" applyAlignment="1">
      <alignment horizontal="left" vertical="center"/>
    </xf>
    <xf numFmtId="165" fontId="0" fillId="0" borderId="2" xfId="0" applyNumberFormat="1" applyBorder="1"/>
    <xf numFmtId="165" fontId="0" fillId="0" borderId="2" xfId="0" applyNumberFormat="1" applyBorder="1" applyAlignment="1">
      <alignment vertical="center"/>
    </xf>
    <xf numFmtId="166" fontId="0" fillId="0" borderId="0" xfId="0" applyNumberFormat="1" applyAlignment="1">
      <alignment horizontal="right"/>
    </xf>
    <xf numFmtId="166" fontId="0" fillId="0" borderId="5" xfId="0" applyNumberFormat="1" applyBorder="1" applyAlignment="1">
      <alignment horizontal="right"/>
    </xf>
    <xf numFmtId="166" fontId="0" fillId="0" borderId="5" xfId="0" applyNumberFormat="1" applyBorder="1" applyAlignment="1">
      <alignment horizontal="right" vertical="center"/>
    </xf>
    <xf numFmtId="165" fontId="0" fillId="0" borderId="2" xfId="0" applyNumberFormat="1" applyBorder="1" applyAlignment="1">
      <alignment horizontal="right" vertical="center"/>
    </xf>
    <xf numFmtId="166" fontId="0" fillId="3" borderId="2" xfId="0" applyNumberFormat="1" applyFill="1" applyBorder="1" applyAlignment="1">
      <alignment horizontal="right"/>
    </xf>
    <xf numFmtId="166" fontId="0" fillId="0" borderId="2" xfId="0" applyNumberFormat="1" applyBorder="1" applyAlignment="1">
      <alignment horizontal="right" vertical="center"/>
    </xf>
    <xf numFmtId="166" fontId="5" fillId="0" borderId="0" xfId="0" applyNumberFormat="1" applyFont="1" applyAlignment="1">
      <alignment horizontal="left"/>
    </xf>
    <xf numFmtId="166" fontId="5" fillId="0" borderId="0" xfId="0" applyNumberFormat="1" applyFont="1"/>
    <xf numFmtId="165" fontId="0" fillId="5" borderId="2" xfId="0" applyNumberFormat="1" applyFill="1" applyBorder="1" applyAlignment="1">
      <alignment horizontal="left"/>
    </xf>
    <xf numFmtId="164" fontId="0" fillId="5" borderId="2" xfId="2" applyFont="1" applyFill="1" applyBorder="1"/>
    <xf numFmtId="164" fontId="7" fillId="5" borderId="2" xfId="2" applyFont="1" applyFill="1" applyBorder="1"/>
    <xf numFmtId="164" fontId="9" fillId="5" borderId="2" xfId="0" applyFont="1" applyFill="1" applyBorder="1"/>
    <xf numFmtId="14" fontId="8" fillId="5" borderId="2" xfId="0" applyNumberFormat="1" applyFont="1" applyFill="1" applyBorder="1"/>
    <xf numFmtId="14" fontId="9" fillId="5" borderId="2" xfId="0" applyNumberFormat="1" applyFont="1" applyFill="1" applyBorder="1"/>
    <xf numFmtId="164" fontId="0" fillId="5" borderId="0" xfId="0" applyFill="1"/>
    <xf numFmtId="164" fontId="13" fillId="0" borderId="0" xfId="0" applyFont="1" applyAlignment="1">
      <alignment horizontal="left"/>
    </xf>
    <xf numFmtId="165" fontId="0" fillId="5" borderId="2" xfId="0" applyNumberFormat="1" applyFill="1" applyBorder="1" applyAlignment="1">
      <alignment horizontal="left" vertical="center"/>
    </xf>
    <xf numFmtId="0" fontId="0" fillId="0" borderId="2" xfId="0" applyNumberFormat="1" applyBorder="1" applyAlignment="1">
      <alignment horizontal="right" vertical="center"/>
    </xf>
    <xf numFmtId="164" fontId="7" fillId="5" borderId="3" xfId="0" applyFont="1" applyFill="1" applyBorder="1"/>
    <xf numFmtId="167" fontId="0" fillId="0" borderId="5" xfId="0" applyNumberFormat="1" applyBorder="1" applyAlignment="1">
      <alignment horizontal="right" vertical="center"/>
    </xf>
    <xf numFmtId="21" fontId="6" fillId="0" borderId="2" xfId="0" applyNumberFormat="1" applyFont="1" applyBorder="1" applyAlignment="1">
      <alignment horizontal="center" vertical="center"/>
    </xf>
    <xf numFmtId="1" fontId="0" fillId="0" borderId="2" xfId="0" applyNumberFormat="1" applyBorder="1"/>
    <xf numFmtId="21" fontId="0" fillId="3" borderId="2" xfId="0" applyNumberFormat="1" applyFill="1" applyBorder="1" applyAlignment="1">
      <alignment horizontal="center"/>
    </xf>
    <xf numFmtId="165" fontId="0" fillId="3" borderId="2" xfId="0" quotePrefix="1" applyNumberFormat="1" applyFill="1" applyBorder="1" applyAlignment="1">
      <alignment horizontal="center" vertical="center"/>
    </xf>
    <xf numFmtId="165" fontId="0" fillId="3" borderId="5" xfId="0" applyNumberFormat="1" applyFill="1" applyBorder="1" applyAlignment="1">
      <alignment horizontal="left"/>
    </xf>
    <xf numFmtId="0" fontId="0" fillId="0" borderId="2" xfId="0" applyNumberFormat="1" applyBorder="1" applyAlignment="1">
      <alignment horizontal="left"/>
    </xf>
    <xf numFmtId="164" fontId="7" fillId="0" borderId="2" xfId="0" applyFont="1" applyBorder="1" applyAlignment="1">
      <alignment horizontal="center"/>
    </xf>
    <xf numFmtId="164" fontId="7" fillId="3" borderId="3" xfId="2" applyFont="1" applyFill="1" applyBorder="1"/>
    <xf numFmtId="164" fontId="0" fillId="3" borderId="5" xfId="0" applyFill="1" applyBorder="1"/>
    <xf numFmtId="165" fontId="0" fillId="5" borderId="7" xfId="0" applyNumberFormat="1" applyFill="1" applyBorder="1" applyAlignment="1">
      <alignment horizontal="center"/>
    </xf>
    <xf numFmtId="1" fontId="7" fillId="0" borderId="2" xfId="0" applyNumberFormat="1" applyFont="1" applyBorder="1" applyAlignment="1">
      <alignment horizontal="right" vertical="center"/>
    </xf>
    <xf numFmtId="165" fontId="7" fillId="0" borderId="2" xfId="0" applyNumberFormat="1" applyFont="1" applyBorder="1" applyAlignment="1">
      <alignment vertical="center"/>
    </xf>
    <xf numFmtId="165" fontId="0" fillId="5" borderId="3" xfId="0" applyNumberFormat="1" applyFill="1" applyBorder="1" applyAlignment="1">
      <alignment horizontal="center" vertical="center"/>
    </xf>
    <xf numFmtId="164" fontId="7" fillId="5" borderId="2" xfId="0" applyFont="1" applyFill="1" applyBorder="1"/>
    <xf numFmtId="1" fontId="0" fillId="0" borderId="2" xfId="0" applyNumberFormat="1" applyBorder="1" applyAlignment="1">
      <alignment horizontal="right"/>
    </xf>
    <xf numFmtId="164" fontId="7" fillId="0" borderId="0" xfId="0" applyFont="1"/>
    <xf numFmtId="164" fontId="7" fillId="0" borderId="3" xfId="0" applyFont="1" applyBorder="1"/>
    <xf numFmtId="164" fontId="7" fillId="3" borderId="0" xfId="0" applyFont="1" applyFill="1"/>
    <xf numFmtId="166" fontId="7" fillId="3" borderId="0" xfId="0" applyNumberFormat="1" applyFont="1" applyFill="1" applyAlignment="1">
      <alignment horizontal="left"/>
    </xf>
    <xf numFmtId="166" fontId="6" fillId="0" borderId="0" xfId="0" applyNumberFormat="1" applyFont="1" applyAlignment="1">
      <alignment horizontal="center"/>
    </xf>
    <xf numFmtId="166" fontId="6" fillId="3" borderId="0" xfId="0" applyNumberFormat="1" applyFont="1" applyFill="1" applyAlignment="1">
      <alignment horizontal="left"/>
    </xf>
    <xf numFmtId="166" fontId="7" fillId="3" borderId="0" xfId="0" applyNumberFormat="1" applyFont="1" applyFill="1"/>
    <xf numFmtId="166" fontId="7" fillId="0" borderId="0" xfId="0" applyNumberFormat="1" applyFont="1" applyAlignment="1">
      <alignment horizontal="center"/>
    </xf>
    <xf numFmtId="166" fontId="7" fillId="3" borderId="2" xfId="0" applyNumberFormat="1" applyFont="1" applyFill="1" applyBorder="1" applyAlignment="1">
      <alignment horizontal="right"/>
    </xf>
    <xf numFmtId="166" fontId="7" fillId="0" borderId="5" xfId="0" applyNumberFormat="1" applyFont="1" applyBorder="1" applyAlignment="1">
      <alignment vertical="center"/>
    </xf>
    <xf numFmtId="166" fontId="7" fillId="0" borderId="2" xfId="0" applyNumberFormat="1" applyFont="1" applyBorder="1" applyAlignment="1">
      <alignment vertical="center"/>
    </xf>
    <xf numFmtId="166" fontId="15" fillId="0" borderId="5" xfId="0" applyNumberFormat="1" applyFont="1" applyBorder="1" applyAlignment="1">
      <alignment horizontal="right" vertical="center"/>
    </xf>
    <xf numFmtId="1" fontId="7" fillId="0" borderId="2" xfId="0" applyNumberFormat="1" applyFont="1" applyBorder="1"/>
    <xf numFmtId="165" fontId="7" fillId="0" borderId="2" xfId="0" applyNumberFormat="1" applyFont="1" applyBorder="1" applyAlignment="1">
      <alignment horizontal="right" vertical="center"/>
    </xf>
    <xf numFmtId="166" fontId="7" fillId="3" borderId="2" xfId="0" applyNumberFormat="1" applyFont="1" applyFill="1" applyBorder="1" applyAlignment="1">
      <alignment vertical="center"/>
    </xf>
    <xf numFmtId="166" fontId="15" fillId="0" borderId="2" xfId="0" applyNumberFormat="1" applyFont="1" applyBorder="1"/>
    <xf numFmtId="166" fontId="6" fillId="0" borderId="0" xfId="0" applyNumberFormat="1" applyFont="1"/>
    <xf numFmtId="166" fontId="7" fillId="0" borderId="0" xfId="0" applyNumberFormat="1" applyFont="1"/>
    <xf numFmtId="166" fontId="7" fillId="0" borderId="5" xfId="0" applyNumberFormat="1" applyFont="1" applyBorder="1"/>
    <xf numFmtId="166" fontId="7" fillId="0" borderId="2" xfId="0" applyNumberFormat="1" applyFont="1" applyBorder="1"/>
    <xf numFmtId="166" fontId="15" fillId="0" borderId="5" xfId="0" applyNumberFormat="1" applyFont="1" applyBorder="1" applyAlignment="1">
      <alignment vertical="center"/>
    </xf>
    <xf numFmtId="1" fontId="7" fillId="0" borderId="2" xfId="0" applyNumberFormat="1" applyFont="1" applyBorder="1" applyAlignment="1">
      <alignment vertical="center"/>
    </xf>
    <xf numFmtId="1" fontId="7" fillId="0" borderId="5" xfId="0" applyNumberFormat="1" applyFont="1" applyBorder="1" applyAlignment="1">
      <alignment vertical="center"/>
    </xf>
    <xf numFmtId="1" fontId="7" fillId="0" borderId="5" xfId="0" applyNumberFormat="1" applyFont="1" applyBorder="1"/>
    <xf numFmtId="166" fontId="0" fillId="0" borderId="0" xfId="0" applyNumberFormat="1" applyAlignment="1">
      <alignment horizontal="left"/>
    </xf>
    <xf numFmtId="166" fontId="0" fillId="0" borderId="0" xfId="0" applyNumberFormat="1"/>
    <xf numFmtId="21" fontId="7" fillId="0" borderId="2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right" vertical="center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right" vertical="center"/>
    </xf>
    <xf numFmtId="1" fontId="0" fillId="0" borderId="0" xfId="0" applyNumberFormat="1"/>
    <xf numFmtId="164" fontId="16" fillId="0" borderId="0" xfId="0" applyFont="1" applyAlignment="1">
      <alignment horizontal="left" vertical="center"/>
    </xf>
    <xf numFmtId="164" fontId="16" fillId="6" borderId="0" xfId="0" applyFont="1" applyFill="1" applyAlignment="1">
      <alignment horizontal="left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1211" name="Image 2">
          <a:extLst>
            <a:ext uri="{FF2B5EF4-FFF2-40B4-BE49-F238E27FC236}">
              <a16:creationId xmlns:a16="http://schemas.microsoft.com/office/drawing/2014/main" id="{00000000-0008-0000-0100-0000B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1123950</xdr:colOff>
      <xdr:row>0</xdr:row>
      <xdr:rowOff>1276350</xdr:rowOff>
    </xdr:to>
    <xdr:pic>
      <xdr:nvPicPr>
        <xdr:cNvPr id="2231" name="Image 1">
          <a:extLst>
            <a:ext uri="{FF2B5EF4-FFF2-40B4-BE49-F238E27FC236}">
              <a16:creationId xmlns:a16="http://schemas.microsoft.com/office/drawing/2014/main" id="{00000000-0008-0000-0200-0000B7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14325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0</xdr:row>
      <xdr:rowOff>1276350</xdr:rowOff>
    </xdr:to>
    <xdr:pic>
      <xdr:nvPicPr>
        <xdr:cNvPr id="3251" name="Image 1">
          <a:extLst>
            <a:ext uri="{FF2B5EF4-FFF2-40B4-BE49-F238E27FC236}">
              <a16:creationId xmlns:a16="http://schemas.microsoft.com/office/drawing/2014/main" id="{00000000-0008-0000-0300-0000B3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191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1628775</xdr:colOff>
      <xdr:row>1</xdr:row>
      <xdr:rowOff>0</xdr:rowOff>
    </xdr:to>
    <xdr:pic>
      <xdr:nvPicPr>
        <xdr:cNvPr id="4277" name="Image 1">
          <a:extLst>
            <a:ext uri="{FF2B5EF4-FFF2-40B4-BE49-F238E27FC236}">
              <a16:creationId xmlns:a16="http://schemas.microsoft.com/office/drawing/2014/main" id="{00000000-0008-0000-0400-0000B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50" y="0"/>
          <a:ext cx="1628775" cy="1276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155"/>
  <sheetViews>
    <sheetView topLeftCell="A9" workbookViewId="0">
      <selection activeCell="C13" sqref="C13"/>
    </sheetView>
  </sheetViews>
  <sheetFormatPr baseColWidth="10" defaultColWidth="11.5546875" defaultRowHeight="13.2" x14ac:dyDescent="0.25"/>
  <cols>
    <col min="1" max="1" width="2.5546875" style="14" customWidth="1"/>
    <col min="2" max="2" width="5.33203125" style="41" customWidth="1"/>
    <col min="3" max="3" width="24.6640625" style="20" customWidth="1"/>
    <col min="4" max="4" width="21.44140625" style="34" customWidth="1"/>
    <col min="5" max="5" width="12.88671875" style="14" customWidth="1"/>
    <col min="6" max="6" width="21.44140625" style="14" customWidth="1"/>
    <col min="7" max="16384" width="11.5546875" style="14"/>
  </cols>
  <sheetData>
    <row r="1" spans="2:6" x14ac:dyDescent="0.25">
      <c r="B1" s="41">
        <v>9</v>
      </c>
      <c r="C1" s="21" t="s">
        <v>300</v>
      </c>
      <c r="D1" s="33" t="s">
        <v>1</v>
      </c>
      <c r="E1" s="12" t="s">
        <v>265</v>
      </c>
      <c r="F1" s="12"/>
    </row>
    <row r="2" spans="2:6" x14ac:dyDescent="0.25">
      <c r="B2" s="41">
        <v>14</v>
      </c>
      <c r="C2" s="21" t="s">
        <v>299</v>
      </c>
      <c r="D2" s="33" t="s">
        <v>1</v>
      </c>
      <c r="E2" s="12" t="s">
        <v>265</v>
      </c>
      <c r="F2" s="12"/>
    </row>
    <row r="3" spans="2:6" x14ac:dyDescent="0.25">
      <c r="B3" s="85">
        <v>19</v>
      </c>
      <c r="C3" s="27" t="s">
        <v>106</v>
      </c>
      <c r="D3" s="88" t="s">
        <v>1</v>
      </c>
      <c r="E3" s="89" t="s">
        <v>107</v>
      </c>
      <c r="F3" s="23"/>
    </row>
    <row r="4" spans="2:6" x14ac:dyDescent="0.25">
      <c r="B4" s="41">
        <v>21</v>
      </c>
      <c r="C4" s="27" t="s">
        <v>113</v>
      </c>
      <c r="D4" s="28" t="s">
        <v>1</v>
      </c>
      <c r="E4" s="12" t="s">
        <v>114</v>
      </c>
      <c r="F4" s="12"/>
    </row>
    <row r="5" spans="2:6" x14ac:dyDescent="0.25">
      <c r="B5" s="41">
        <v>27</v>
      </c>
      <c r="C5" s="70" t="s">
        <v>221</v>
      </c>
      <c r="D5" s="71" t="s">
        <v>223</v>
      </c>
      <c r="E5" s="36" t="s">
        <v>222</v>
      </c>
      <c r="F5" s="12"/>
    </row>
    <row r="6" spans="2:6" x14ac:dyDescent="0.25">
      <c r="B6" s="41">
        <v>31</v>
      </c>
      <c r="C6" s="27" t="s">
        <v>227</v>
      </c>
      <c r="D6" s="28" t="s">
        <v>1</v>
      </c>
      <c r="E6" s="12" t="s">
        <v>228</v>
      </c>
      <c r="F6" s="12"/>
    </row>
    <row r="7" spans="2:6" ht="12.75" customHeight="1" x14ac:dyDescent="0.25">
      <c r="B7" s="41">
        <v>33</v>
      </c>
      <c r="C7" s="27" t="s">
        <v>2</v>
      </c>
      <c r="D7" s="28" t="s">
        <v>1</v>
      </c>
      <c r="E7" s="12" t="s">
        <v>3</v>
      </c>
      <c r="F7" s="12"/>
    </row>
    <row r="8" spans="2:6" x14ac:dyDescent="0.25">
      <c r="B8" s="41">
        <v>34</v>
      </c>
      <c r="C8" s="21" t="s">
        <v>298</v>
      </c>
      <c r="D8" s="33" t="s">
        <v>1</v>
      </c>
      <c r="E8" s="12" t="s">
        <v>265</v>
      </c>
      <c r="F8" s="12"/>
    </row>
    <row r="9" spans="2:6" x14ac:dyDescent="0.25">
      <c r="B9" s="41">
        <v>45</v>
      </c>
      <c r="C9" s="21" t="s">
        <v>293</v>
      </c>
      <c r="D9" s="33" t="s">
        <v>1</v>
      </c>
      <c r="E9" s="12" t="s">
        <v>294</v>
      </c>
      <c r="F9" s="12"/>
    </row>
    <row r="10" spans="2:6" x14ac:dyDescent="0.25">
      <c r="B10" s="41">
        <v>103</v>
      </c>
      <c r="C10" s="27" t="s">
        <v>224</v>
      </c>
      <c r="D10" s="28" t="s">
        <v>131</v>
      </c>
      <c r="E10" s="12" t="s">
        <v>225</v>
      </c>
      <c r="F10" s="12"/>
    </row>
    <row r="11" spans="2:6" x14ac:dyDescent="0.25">
      <c r="B11" s="41">
        <v>104</v>
      </c>
      <c r="C11" s="21" t="s">
        <v>297</v>
      </c>
      <c r="D11" s="33" t="s">
        <v>131</v>
      </c>
      <c r="E11" s="12" t="s">
        <v>265</v>
      </c>
      <c r="F11" s="12"/>
    </row>
    <row r="12" spans="2:6" x14ac:dyDescent="0.25">
      <c r="B12" s="41">
        <v>106</v>
      </c>
      <c r="C12" s="70" t="s">
        <v>182</v>
      </c>
      <c r="D12" s="71" t="s">
        <v>92</v>
      </c>
      <c r="E12" s="36" t="s">
        <v>183</v>
      </c>
      <c r="F12" s="12"/>
    </row>
    <row r="13" spans="2:6" x14ac:dyDescent="0.25">
      <c r="B13" s="41">
        <v>108</v>
      </c>
      <c r="C13" s="21" t="s">
        <v>334</v>
      </c>
      <c r="D13" s="33" t="s">
        <v>92</v>
      </c>
      <c r="E13" s="12" t="s">
        <v>234</v>
      </c>
      <c r="F13" s="12"/>
    </row>
    <row r="14" spans="2:6" x14ac:dyDescent="0.25">
      <c r="B14" s="41">
        <v>111</v>
      </c>
      <c r="C14" s="27" t="s">
        <v>289</v>
      </c>
      <c r="D14" s="28" t="s">
        <v>92</v>
      </c>
      <c r="E14" s="12" t="s">
        <v>290</v>
      </c>
      <c r="F14" s="12"/>
    </row>
    <row r="15" spans="2:6" x14ac:dyDescent="0.25">
      <c r="B15" s="41">
        <v>112</v>
      </c>
      <c r="C15" s="27" t="s">
        <v>188</v>
      </c>
      <c r="D15" s="28" t="s">
        <v>92</v>
      </c>
      <c r="E15" s="12" t="s">
        <v>189</v>
      </c>
      <c r="F15" s="12"/>
    </row>
    <row r="16" spans="2:6" x14ac:dyDescent="0.25">
      <c r="B16" s="41">
        <v>117</v>
      </c>
      <c r="C16" s="27" t="s">
        <v>122</v>
      </c>
      <c r="D16" s="28" t="s">
        <v>133</v>
      </c>
      <c r="E16" s="12" t="s">
        <v>18</v>
      </c>
      <c r="F16" s="22"/>
    </row>
    <row r="17" spans="2:6" x14ac:dyDescent="0.25">
      <c r="B17" s="41">
        <v>124</v>
      </c>
      <c r="C17" s="27" t="s">
        <v>98</v>
      </c>
      <c r="D17" s="28" t="s">
        <v>11</v>
      </c>
      <c r="E17" s="12" t="s">
        <v>99</v>
      </c>
      <c r="F17" s="36"/>
    </row>
    <row r="18" spans="2:6" x14ac:dyDescent="0.25">
      <c r="B18" s="41">
        <v>127</v>
      </c>
      <c r="C18" s="27" t="s">
        <v>103</v>
      </c>
      <c r="D18" s="32" t="s">
        <v>104</v>
      </c>
      <c r="E18" s="12" t="s">
        <v>105</v>
      </c>
      <c r="F18" s="12"/>
    </row>
    <row r="19" spans="2:6" x14ac:dyDescent="0.25">
      <c r="B19" s="86">
        <v>139</v>
      </c>
      <c r="C19" s="8" t="s">
        <v>134</v>
      </c>
      <c r="D19" s="87" t="s">
        <v>135</v>
      </c>
      <c r="E19" s="8" t="s">
        <v>136</v>
      </c>
      <c r="F19" s="12"/>
    </row>
    <row r="20" spans="2:6" x14ac:dyDescent="0.25">
      <c r="B20" s="69">
        <v>142</v>
      </c>
      <c r="C20" s="27" t="s">
        <v>282</v>
      </c>
      <c r="D20" s="28" t="s">
        <v>283</v>
      </c>
      <c r="E20" s="12" t="s">
        <v>284</v>
      </c>
      <c r="F20" s="12"/>
    </row>
    <row r="21" spans="2:6" x14ac:dyDescent="0.25">
      <c r="B21" s="41">
        <v>145</v>
      </c>
      <c r="C21" s="27" t="s">
        <v>199</v>
      </c>
      <c r="D21" s="28" t="s">
        <v>135</v>
      </c>
      <c r="E21" s="12" t="s">
        <v>200</v>
      </c>
      <c r="F21" s="12"/>
    </row>
    <row r="22" spans="2:6" x14ac:dyDescent="0.25">
      <c r="B22" s="41">
        <v>148</v>
      </c>
      <c r="C22" s="27" t="s">
        <v>311</v>
      </c>
      <c r="D22" s="28" t="s">
        <v>135</v>
      </c>
      <c r="E22" s="12" t="s">
        <v>312</v>
      </c>
      <c r="F22" s="36"/>
    </row>
    <row r="23" spans="2:6" x14ac:dyDescent="0.25">
      <c r="B23" s="41">
        <v>149</v>
      </c>
      <c r="C23" s="27" t="s">
        <v>160</v>
      </c>
      <c r="D23" s="28" t="s">
        <v>135</v>
      </c>
      <c r="E23" s="12" t="s">
        <v>161</v>
      </c>
      <c r="F23" s="36"/>
    </row>
    <row r="24" spans="2:6" x14ac:dyDescent="0.25">
      <c r="B24" s="41">
        <v>150</v>
      </c>
      <c r="C24" s="27" t="s">
        <v>190</v>
      </c>
      <c r="D24" s="28" t="s">
        <v>135</v>
      </c>
      <c r="E24" s="12" t="s">
        <v>191</v>
      </c>
      <c r="F24" s="12"/>
    </row>
    <row r="25" spans="2:6" x14ac:dyDescent="0.25">
      <c r="B25" s="41">
        <v>152</v>
      </c>
      <c r="C25" s="72" t="s">
        <v>232</v>
      </c>
      <c r="D25" s="73" t="s">
        <v>135</v>
      </c>
      <c r="E25" s="36" t="s">
        <v>233</v>
      </c>
      <c r="F25" s="26"/>
    </row>
    <row r="26" spans="2:6" x14ac:dyDescent="0.25">
      <c r="B26" s="41">
        <v>184</v>
      </c>
      <c r="C26" s="21" t="s">
        <v>301</v>
      </c>
      <c r="D26" s="33" t="s">
        <v>1</v>
      </c>
      <c r="E26" s="12" t="s">
        <v>265</v>
      </c>
      <c r="F26" s="12"/>
    </row>
    <row r="27" spans="2:6" x14ac:dyDescent="0.25">
      <c r="B27" s="41">
        <v>185</v>
      </c>
      <c r="C27" s="27" t="s">
        <v>53</v>
      </c>
      <c r="D27" s="28" t="s">
        <v>26</v>
      </c>
      <c r="E27" s="12" t="s">
        <v>27</v>
      </c>
      <c r="F27" s="12"/>
    </row>
    <row r="28" spans="2:6" x14ac:dyDescent="0.25">
      <c r="B28" s="41">
        <v>186</v>
      </c>
      <c r="C28" s="27" t="s">
        <v>89</v>
      </c>
      <c r="D28" s="28" t="s">
        <v>26</v>
      </c>
      <c r="E28" s="12" t="s">
        <v>88</v>
      </c>
      <c r="F28" s="12"/>
    </row>
    <row r="29" spans="2:6" x14ac:dyDescent="0.25">
      <c r="B29" s="41">
        <v>187</v>
      </c>
      <c r="C29" s="27" t="s">
        <v>102</v>
      </c>
      <c r="D29" s="28" t="s">
        <v>16</v>
      </c>
      <c r="E29" s="12" t="s">
        <v>17</v>
      </c>
      <c r="F29" s="12"/>
    </row>
    <row r="30" spans="2:6" x14ac:dyDescent="0.25">
      <c r="B30" s="41">
        <v>188</v>
      </c>
      <c r="C30" s="27" t="s">
        <v>60</v>
      </c>
      <c r="D30" s="28" t="s">
        <v>12</v>
      </c>
      <c r="E30" s="12" t="s">
        <v>13</v>
      </c>
      <c r="F30" s="12"/>
    </row>
    <row r="31" spans="2:6" x14ac:dyDescent="0.25">
      <c r="B31" s="69">
        <v>189</v>
      </c>
      <c r="C31" s="27" t="s">
        <v>54</v>
      </c>
      <c r="D31" s="28" t="s">
        <v>280</v>
      </c>
      <c r="E31" s="12" t="s">
        <v>31</v>
      </c>
      <c r="F31" s="12"/>
    </row>
    <row r="32" spans="2:6" x14ac:dyDescent="0.25">
      <c r="B32" s="41">
        <v>190</v>
      </c>
      <c r="C32" s="27" t="s">
        <v>287</v>
      </c>
      <c r="D32" s="28" t="s">
        <v>140</v>
      </c>
      <c r="E32" s="12" t="s">
        <v>288</v>
      </c>
      <c r="F32" s="22"/>
    </row>
    <row r="33" spans="2:6" x14ac:dyDescent="0.25">
      <c r="B33" s="41">
        <v>191</v>
      </c>
      <c r="C33" s="21" t="s">
        <v>316</v>
      </c>
      <c r="D33" s="33" t="s">
        <v>9</v>
      </c>
      <c r="E33" s="12" t="s">
        <v>265</v>
      </c>
      <c r="F33" s="36"/>
    </row>
    <row r="34" spans="2:6" x14ac:dyDescent="0.25">
      <c r="B34" s="41">
        <v>192</v>
      </c>
      <c r="C34" s="27" t="s">
        <v>84</v>
      </c>
      <c r="D34" s="28" t="s">
        <v>21</v>
      </c>
      <c r="E34" s="12" t="s">
        <v>22</v>
      </c>
      <c r="F34" s="36"/>
    </row>
    <row r="35" spans="2:6" x14ac:dyDescent="0.25">
      <c r="B35" s="41">
        <v>193</v>
      </c>
      <c r="C35" s="27" t="s">
        <v>118</v>
      </c>
      <c r="D35" s="28" t="s">
        <v>21</v>
      </c>
      <c r="E35" s="12" t="s">
        <v>119</v>
      </c>
      <c r="F35" s="12"/>
    </row>
    <row r="36" spans="2:6" x14ac:dyDescent="0.25">
      <c r="B36" s="41">
        <v>194</v>
      </c>
      <c r="C36" s="27" t="s">
        <v>49</v>
      </c>
      <c r="D36" s="28" t="s">
        <v>50</v>
      </c>
      <c r="E36" s="12" t="s">
        <v>48</v>
      </c>
      <c r="F36" s="12"/>
    </row>
    <row r="37" spans="2:6" x14ac:dyDescent="0.25">
      <c r="B37" s="41">
        <v>195</v>
      </c>
      <c r="C37" s="27" t="s">
        <v>145</v>
      </c>
      <c r="D37" s="28" t="s">
        <v>92</v>
      </c>
      <c r="E37" s="12" t="s">
        <v>144</v>
      </c>
      <c r="F37" s="12"/>
    </row>
    <row r="38" spans="2:6" x14ac:dyDescent="0.25">
      <c r="B38" s="41">
        <v>196</v>
      </c>
      <c r="C38" s="20" t="s">
        <v>179</v>
      </c>
      <c r="D38" s="34" t="s">
        <v>92</v>
      </c>
      <c r="E38" s="12" t="s">
        <v>180</v>
      </c>
      <c r="F38" s="12"/>
    </row>
    <row r="39" spans="2:6" x14ac:dyDescent="0.25">
      <c r="B39" s="41">
        <v>197</v>
      </c>
      <c r="C39" s="27" t="s">
        <v>246</v>
      </c>
      <c r="D39" s="28" t="s">
        <v>92</v>
      </c>
      <c r="E39" s="12" t="s">
        <v>247</v>
      </c>
      <c r="F39" s="36"/>
    </row>
    <row r="40" spans="2:6" x14ac:dyDescent="0.25">
      <c r="B40" s="41">
        <v>198</v>
      </c>
      <c r="C40" s="27" t="s">
        <v>305</v>
      </c>
      <c r="D40" s="28" t="s">
        <v>92</v>
      </c>
      <c r="E40" s="12" t="s">
        <v>143</v>
      </c>
      <c r="F40" s="36"/>
    </row>
    <row r="41" spans="2:6" x14ac:dyDescent="0.25">
      <c r="B41" s="41">
        <v>199</v>
      </c>
      <c r="C41" s="21" t="s">
        <v>302</v>
      </c>
      <c r="D41" s="33" t="s">
        <v>92</v>
      </c>
      <c r="E41" s="12" t="s">
        <v>265</v>
      </c>
      <c r="F41" s="12"/>
    </row>
    <row r="42" spans="2:6" x14ac:dyDescent="0.25">
      <c r="B42" s="41">
        <v>201</v>
      </c>
      <c r="C42" s="27" t="s">
        <v>226</v>
      </c>
      <c r="D42" s="32" t="s">
        <v>9</v>
      </c>
      <c r="E42" s="12" t="s">
        <v>310</v>
      </c>
      <c r="F42" s="12"/>
    </row>
    <row r="43" spans="2:6" x14ac:dyDescent="0.25">
      <c r="B43" s="41">
        <v>202</v>
      </c>
      <c r="C43" s="21" t="s">
        <v>308</v>
      </c>
      <c r="D43" s="33" t="s">
        <v>170</v>
      </c>
      <c r="E43" s="12" t="s">
        <v>309</v>
      </c>
      <c r="F43" s="12"/>
    </row>
    <row r="44" spans="2:6" x14ac:dyDescent="0.25">
      <c r="B44" s="69">
        <v>203</v>
      </c>
      <c r="C44" s="27" t="s">
        <v>332</v>
      </c>
      <c r="D44" s="28" t="s">
        <v>170</v>
      </c>
      <c r="E44" s="12" t="s">
        <v>281</v>
      </c>
      <c r="F44" s="12"/>
    </row>
    <row r="45" spans="2:6" x14ac:dyDescent="0.25">
      <c r="B45" s="41">
        <v>204</v>
      </c>
      <c r="C45" s="27" t="s">
        <v>198</v>
      </c>
      <c r="D45" s="28" t="s">
        <v>1</v>
      </c>
      <c r="E45" s="12" t="s">
        <v>201</v>
      </c>
      <c r="F45" s="12"/>
    </row>
    <row r="46" spans="2:6" x14ac:dyDescent="0.25">
      <c r="B46" s="41">
        <v>205</v>
      </c>
      <c r="C46" s="70" t="s">
        <v>184</v>
      </c>
      <c r="D46" s="71" t="s">
        <v>9</v>
      </c>
      <c r="E46" s="36" t="s">
        <v>185</v>
      </c>
      <c r="F46" s="36"/>
    </row>
    <row r="47" spans="2:6" x14ac:dyDescent="0.25">
      <c r="B47" s="41">
        <v>206</v>
      </c>
      <c r="C47" s="70" t="s">
        <v>164</v>
      </c>
      <c r="D47" s="71" t="s">
        <v>165</v>
      </c>
      <c r="E47" s="36" t="s">
        <v>166</v>
      </c>
      <c r="F47" s="12"/>
    </row>
    <row r="48" spans="2:6" x14ac:dyDescent="0.25">
      <c r="B48" s="41">
        <v>207</v>
      </c>
      <c r="C48" s="70" t="s">
        <v>214</v>
      </c>
      <c r="D48" s="71" t="s">
        <v>165</v>
      </c>
      <c r="E48" s="36" t="s">
        <v>215</v>
      </c>
      <c r="F48" s="22"/>
    </row>
    <row r="49" spans="2:6" x14ac:dyDescent="0.25">
      <c r="B49" s="41">
        <v>208</v>
      </c>
      <c r="C49" s="27" t="s">
        <v>260</v>
      </c>
      <c r="D49" s="28" t="s">
        <v>135</v>
      </c>
      <c r="E49" s="12" t="s">
        <v>261</v>
      </c>
      <c r="F49" s="12"/>
    </row>
    <row r="50" spans="2:6" x14ac:dyDescent="0.25">
      <c r="B50" s="41">
        <v>209</v>
      </c>
      <c r="C50" s="27" t="s">
        <v>157</v>
      </c>
      <c r="D50" s="28" t="s">
        <v>158</v>
      </c>
      <c r="E50" s="12" t="s">
        <v>159</v>
      </c>
      <c r="F50" s="12"/>
    </row>
    <row r="51" spans="2:6" x14ac:dyDescent="0.25">
      <c r="B51" s="41">
        <v>210</v>
      </c>
      <c r="C51" s="27" t="s">
        <v>148</v>
      </c>
      <c r="D51" s="28" t="s">
        <v>149</v>
      </c>
      <c r="E51" s="12" t="s">
        <v>150</v>
      </c>
      <c r="F51" s="36"/>
    </row>
    <row r="52" spans="2:6" x14ac:dyDescent="0.25">
      <c r="B52" s="41">
        <v>211</v>
      </c>
      <c r="C52" s="27" t="s">
        <v>317</v>
      </c>
      <c r="D52" s="28" t="s">
        <v>318</v>
      </c>
      <c r="E52" s="12" t="s">
        <v>319</v>
      </c>
      <c r="F52" s="12"/>
    </row>
    <row r="53" spans="2:6" x14ac:dyDescent="0.25">
      <c r="B53" s="41">
        <v>212</v>
      </c>
      <c r="C53" s="21" t="s">
        <v>154</v>
      </c>
      <c r="D53" s="33" t="s">
        <v>155</v>
      </c>
      <c r="E53" s="12" t="s">
        <v>156</v>
      </c>
      <c r="F53" s="12"/>
    </row>
    <row r="54" spans="2:6" x14ac:dyDescent="0.25">
      <c r="B54" s="41">
        <v>213</v>
      </c>
      <c r="C54" s="27" t="s">
        <v>167</v>
      </c>
      <c r="D54" s="28" t="s">
        <v>155</v>
      </c>
      <c r="E54" s="12" t="s">
        <v>168</v>
      </c>
      <c r="F54" s="12"/>
    </row>
    <row r="55" spans="2:6" x14ac:dyDescent="0.25">
      <c r="B55" s="41">
        <v>214</v>
      </c>
      <c r="C55" s="21" t="s">
        <v>210</v>
      </c>
      <c r="D55" s="33" t="s">
        <v>155</v>
      </c>
      <c r="E55" s="12" t="s">
        <v>211</v>
      </c>
      <c r="F55" s="22"/>
    </row>
    <row r="56" spans="2:6" x14ac:dyDescent="0.25">
      <c r="B56" s="41">
        <v>215</v>
      </c>
      <c r="C56" s="27" t="s">
        <v>216</v>
      </c>
      <c r="D56" s="28" t="s">
        <v>155</v>
      </c>
      <c r="E56" s="12" t="s">
        <v>217</v>
      </c>
      <c r="F56" s="36"/>
    </row>
    <row r="57" spans="2:6" x14ac:dyDescent="0.25">
      <c r="B57" s="41">
        <v>216</v>
      </c>
      <c r="C57" s="27" t="s">
        <v>259</v>
      </c>
      <c r="D57" s="28" t="s">
        <v>155</v>
      </c>
      <c r="E57" s="12" t="s">
        <v>206</v>
      </c>
      <c r="F57" s="12"/>
    </row>
    <row r="58" spans="2:6" x14ac:dyDescent="0.25">
      <c r="B58" s="41">
        <v>217</v>
      </c>
      <c r="C58" s="21" t="s">
        <v>263</v>
      </c>
      <c r="D58" s="33" t="s">
        <v>155</v>
      </c>
      <c r="E58" s="12" t="s">
        <v>262</v>
      </c>
      <c r="F58" s="12"/>
    </row>
    <row r="59" spans="2:6" x14ac:dyDescent="0.25">
      <c r="B59" s="41">
        <v>218</v>
      </c>
      <c r="C59" s="27" t="s">
        <v>137</v>
      </c>
      <c r="D59" s="28" t="s">
        <v>138</v>
      </c>
      <c r="E59" s="12" t="s">
        <v>139</v>
      </c>
      <c r="F59" s="12"/>
    </row>
    <row r="60" spans="2:6" x14ac:dyDescent="0.25">
      <c r="B60" s="41">
        <v>219</v>
      </c>
      <c r="C60" s="27" t="s">
        <v>152</v>
      </c>
      <c r="D60" s="28" t="s">
        <v>138</v>
      </c>
      <c r="E60" s="12" t="s">
        <v>153</v>
      </c>
      <c r="F60" s="12"/>
    </row>
    <row r="61" spans="2:6" x14ac:dyDescent="0.25">
      <c r="B61" s="41">
        <v>220</v>
      </c>
      <c r="C61" s="27" t="s">
        <v>74</v>
      </c>
      <c r="D61" s="28" t="s">
        <v>80</v>
      </c>
      <c r="E61" s="12" t="s">
        <v>75</v>
      </c>
      <c r="F61" s="12"/>
    </row>
    <row r="62" spans="2:6" x14ac:dyDescent="0.25">
      <c r="B62" s="41">
        <v>221</v>
      </c>
      <c r="C62" s="27" t="s">
        <v>254</v>
      </c>
      <c r="D62" s="28" t="s">
        <v>138</v>
      </c>
      <c r="E62" s="12" t="s">
        <v>255</v>
      </c>
      <c r="F62" s="12"/>
    </row>
    <row r="63" spans="2:6" x14ac:dyDescent="0.25">
      <c r="B63" s="41">
        <v>222</v>
      </c>
      <c r="C63" s="27" t="s">
        <v>78</v>
      </c>
      <c r="D63" s="28" t="s">
        <v>80</v>
      </c>
      <c r="E63" s="12" t="s">
        <v>81</v>
      </c>
      <c r="F63" s="74"/>
    </row>
    <row r="64" spans="2:6" x14ac:dyDescent="0.25">
      <c r="B64" s="41">
        <v>223</v>
      </c>
      <c r="C64" s="27" t="s">
        <v>85</v>
      </c>
      <c r="D64" s="28" t="s">
        <v>80</v>
      </c>
      <c r="E64" s="12" t="s">
        <v>86</v>
      </c>
      <c r="F64" s="22"/>
    </row>
    <row r="65" spans="2:6" x14ac:dyDescent="0.25">
      <c r="B65" s="41">
        <v>224</v>
      </c>
      <c r="C65" s="27" t="s">
        <v>58</v>
      </c>
      <c r="D65" s="28" t="s">
        <v>46</v>
      </c>
      <c r="E65" s="12" t="s">
        <v>59</v>
      </c>
      <c r="F65" s="12"/>
    </row>
    <row r="66" spans="2:6" x14ac:dyDescent="0.25">
      <c r="B66" s="41">
        <v>225</v>
      </c>
      <c r="C66" s="27" t="s">
        <v>45</v>
      </c>
      <c r="D66" s="28" t="s">
        <v>46</v>
      </c>
      <c r="E66" s="12" t="s">
        <v>47</v>
      </c>
      <c r="F66" s="12"/>
    </row>
    <row r="67" spans="2:6" x14ac:dyDescent="0.25">
      <c r="B67" s="41">
        <v>226</v>
      </c>
      <c r="C67" s="27" t="s">
        <v>94</v>
      </c>
      <c r="D67" s="28" t="s">
        <v>46</v>
      </c>
      <c r="E67" s="12" t="s">
        <v>93</v>
      </c>
      <c r="F67" s="12"/>
    </row>
    <row r="68" spans="2:6" x14ac:dyDescent="0.25">
      <c r="B68" s="41">
        <v>227</v>
      </c>
      <c r="C68" s="70" t="s">
        <v>207</v>
      </c>
      <c r="D68" s="71" t="s">
        <v>208</v>
      </c>
      <c r="E68" s="36" t="s">
        <v>209</v>
      </c>
      <c r="F68" s="12"/>
    </row>
    <row r="69" spans="2:6" x14ac:dyDescent="0.25">
      <c r="B69" s="41">
        <v>228</v>
      </c>
      <c r="C69" s="27" t="s">
        <v>269</v>
      </c>
      <c r="D69" s="28" t="s">
        <v>46</v>
      </c>
      <c r="E69" s="12" t="s">
        <v>270</v>
      </c>
      <c r="F69" s="22"/>
    </row>
    <row r="70" spans="2:6" x14ac:dyDescent="0.25">
      <c r="B70" s="41">
        <v>229</v>
      </c>
      <c r="C70" s="27" t="s">
        <v>56</v>
      </c>
      <c r="D70" s="28" t="s">
        <v>46</v>
      </c>
      <c r="E70" s="12" t="s">
        <v>57</v>
      </c>
      <c r="F70" s="12"/>
    </row>
    <row r="71" spans="2:6" x14ac:dyDescent="0.25">
      <c r="B71" s="41">
        <v>230</v>
      </c>
      <c r="C71" s="27" t="s">
        <v>252</v>
      </c>
      <c r="D71" s="28" t="s">
        <v>202</v>
      </c>
      <c r="E71" s="12" t="s">
        <v>253</v>
      </c>
      <c r="F71" s="12"/>
    </row>
    <row r="72" spans="2:6" x14ac:dyDescent="0.25">
      <c r="B72" s="41">
        <v>231</v>
      </c>
      <c r="C72" s="27" t="s">
        <v>203</v>
      </c>
      <c r="D72" s="28" t="s">
        <v>202</v>
      </c>
      <c r="E72" s="12" t="s">
        <v>204</v>
      </c>
      <c r="F72" s="12"/>
    </row>
    <row r="73" spans="2:6" x14ac:dyDescent="0.25">
      <c r="B73" s="41">
        <v>232</v>
      </c>
      <c r="C73" s="27" t="s">
        <v>229</v>
      </c>
      <c r="D73" s="28" t="s">
        <v>230</v>
      </c>
      <c r="E73" s="12" t="s">
        <v>231</v>
      </c>
      <c r="F73" s="12"/>
    </row>
    <row r="74" spans="2:6" x14ac:dyDescent="0.25">
      <c r="B74" s="69">
        <v>233</v>
      </c>
      <c r="C74" s="27" t="s">
        <v>271</v>
      </c>
      <c r="D74" s="28" t="s">
        <v>181</v>
      </c>
      <c r="E74" s="12" t="s">
        <v>272</v>
      </c>
      <c r="F74" s="22"/>
    </row>
    <row r="75" spans="2:6" x14ac:dyDescent="0.25">
      <c r="B75" s="41">
        <v>234</v>
      </c>
      <c r="C75" s="27" t="s">
        <v>79</v>
      </c>
      <c r="D75" s="28" t="s">
        <v>24</v>
      </c>
      <c r="E75" s="12" t="s">
        <v>61</v>
      </c>
      <c r="F75" s="12"/>
    </row>
    <row r="76" spans="2:6" x14ac:dyDescent="0.25">
      <c r="B76" s="41">
        <v>235</v>
      </c>
      <c r="C76" s="27" t="s">
        <v>73</v>
      </c>
      <c r="D76" s="28" t="s">
        <v>181</v>
      </c>
      <c r="E76" s="12" t="s">
        <v>72</v>
      </c>
      <c r="F76" s="12"/>
    </row>
    <row r="77" spans="2:6" x14ac:dyDescent="0.25">
      <c r="B77" s="41">
        <v>236</v>
      </c>
      <c r="C77" s="27" t="s">
        <v>174</v>
      </c>
      <c r="D77" s="28" t="s">
        <v>7</v>
      </c>
      <c r="E77" s="12" t="s">
        <v>175</v>
      </c>
      <c r="F77" s="12"/>
    </row>
    <row r="78" spans="2:6" x14ac:dyDescent="0.25">
      <c r="B78" s="41">
        <v>237</v>
      </c>
      <c r="C78" s="27" t="s">
        <v>90</v>
      </c>
      <c r="D78" s="28" t="s">
        <v>25</v>
      </c>
      <c r="E78" s="12" t="s">
        <v>28</v>
      </c>
      <c r="F78" s="22"/>
    </row>
    <row r="79" spans="2:6" x14ac:dyDescent="0.25">
      <c r="B79" s="41">
        <v>238</v>
      </c>
      <c r="C79" s="27" t="s">
        <v>52</v>
      </c>
      <c r="D79" s="28" t="s">
        <v>29</v>
      </c>
      <c r="E79" s="12" t="s">
        <v>30</v>
      </c>
      <c r="F79" s="12"/>
    </row>
    <row r="80" spans="2:6" x14ac:dyDescent="0.25">
      <c r="B80" s="41">
        <v>239</v>
      </c>
      <c r="C80" s="21" t="s">
        <v>237</v>
      </c>
      <c r="D80" s="33" t="s">
        <v>238</v>
      </c>
      <c r="E80" s="12" t="s">
        <v>239</v>
      </c>
      <c r="F80" s="12"/>
    </row>
    <row r="81" spans="2:6" x14ac:dyDescent="0.25">
      <c r="B81" s="69">
        <v>240</v>
      </c>
      <c r="C81" s="27" t="s">
        <v>32</v>
      </c>
      <c r="D81" s="28" t="s">
        <v>23</v>
      </c>
      <c r="E81" s="12" t="s">
        <v>20</v>
      </c>
      <c r="F81" s="12"/>
    </row>
    <row r="82" spans="2:6" x14ac:dyDescent="0.25">
      <c r="B82" s="69">
        <v>241</v>
      </c>
      <c r="C82" s="27" t="s">
        <v>33</v>
      </c>
      <c r="D82" s="28" t="s">
        <v>23</v>
      </c>
      <c r="E82" s="12" t="s">
        <v>34</v>
      </c>
      <c r="F82" s="12"/>
    </row>
    <row r="83" spans="2:6" x14ac:dyDescent="0.25">
      <c r="B83" s="41">
        <v>242</v>
      </c>
      <c r="C83" s="27" t="s">
        <v>14</v>
      </c>
      <c r="D83" s="28" t="s">
        <v>23</v>
      </c>
      <c r="E83" s="12" t="s">
        <v>15</v>
      </c>
      <c r="F83" s="12"/>
    </row>
    <row r="84" spans="2:6" x14ac:dyDescent="0.25">
      <c r="B84" s="41">
        <v>243</v>
      </c>
      <c r="C84" s="21" t="s">
        <v>218</v>
      </c>
      <c r="D84" s="33" t="s">
        <v>219</v>
      </c>
      <c r="E84" s="12" t="s">
        <v>220</v>
      </c>
      <c r="F84" s="36"/>
    </row>
    <row r="85" spans="2:6" x14ac:dyDescent="0.25">
      <c r="B85" s="41">
        <v>244</v>
      </c>
      <c r="C85" s="27" t="s">
        <v>4</v>
      </c>
      <c r="D85" s="28" t="s">
        <v>5</v>
      </c>
      <c r="E85" s="12" t="s">
        <v>6</v>
      </c>
      <c r="F85" s="36"/>
    </row>
    <row r="86" spans="2:6" x14ac:dyDescent="0.25">
      <c r="B86" s="41">
        <v>245</v>
      </c>
      <c r="C86" s="27" t="s">
        <v>8</v>
      </c>
      <c r="D86" s="28" t="s">
        <v>151</v>
      </c>
      <c r="E86" s="12" t="s">
        <v>10</v>
      </c>
      <c r="F86" s="12"/>
    </row>
    <row r="87" spans="2:6" x14ac:dyDescent="0.25">
      <c r="B87" s="41">
        <v>246</v>
      </c>
      <c r="C87" s="27" t="s">
        <v>162</v>
      </c>
      <c r="D87" s="32" t="s">
        <v>151</v>
      </c>
      <c r="E87" s="12" t="s">
        <v>163</v>
      </c>
      <c r="F87" s="12"/>
    </row>
    <row r="88" spans="2:6" x14ac:dyDescent="0.25">
      <c r="B88" s="41">
        <v>247</v>
      </c>
      <c r="C88" s="27" t="s">
        <v>192</v>
      </c>
      <c r="D88" s="28" t="s">
        <v>151</v>
      </c>
      <c r="E88" s="12" t="s">
        <v>193</v>
      </c>
      <c r="F88" s="12"/>
    </row>
    <row r="89" spans="2:6" x14ac:dyDescent="0.25">
      <c r="B89" s="41">
        <v>248</v>
      </c>
      <c r="C89" s="27" t="s">
        <v>212</v>
      </c>
      <c r="D89" s="28" t="s">
        <v>151</v>
      </c>
      <c r="E89" s="12" t="s">
        <v>213</v>
      </c>
      <c r="F89" s="12"/>
    </row>
    <row r="90" spans="2:6" x14ac:dyDescent="0.25">
      <c r="B90" s="41">
        <v>249</v>
      </c>
      <c r="C90" s="27" t="s">
        <v>264</v>
      </c>
      <c r="D90" s="28" t="s">
        <v>151</v>
      </c>
      <c r="E90" s="12" t="s">
        <v>265</v>
      </c>
      <c r="F90" s="12"/>
    </row>
    <row r="91" spans="2:6" x14ac:dyDescent="0.25">
      <c r="B91" s="69">
        <v>250</v>
      </c>
      <c r="C91" s="30" t="s">
        <v>266</v>
      </c>
      <c r="D91" s="28" t="s">
        <v>151</v>
      </c>
      <c r="E91" s="12" t="s">
        <v>265</v>
      </c>
      <c r="F91" s="12"/>
    </row>
    <row r="92" spans="2:6" x14ac:dyDescent="0.25">
      <c r="B92" s="69">
        <v>259</v>
      </c>
      <c r="C92" s="30" t="s">
        <v>306</v>
      </c>
      <c r="D92" s="28" t="s">
        <v>63</v>
      </c>
      <c r="E92" s="12" t="s">
        <v>307</v>
      </c>
      <c r="F92" s="12"/>
    </row>
    <row r="93" spans="2:6" x14ac:dyDescent="0.25">
      <c r="B93" s="41">
        <v>260</v>
      </c>
      <c r="C93" s="27" t="s">
        <v>62</v>
      </c>
      <c r="D93" s="28" t="s">
        <v>63</v>
      </c>
      <c r="E93" s="12" t="s">
        <v>64</v>
      </c>
      <c r="F93" s="12"/>
    </row>
    <row r="94" spans="2:6" x14ac:dyDescent="0.25">
      <c r="B94" s="41">
        <v>261</v>
      </c>
      <c r="C94" s="27" t="s">
        <v>65</v>
      </c>
      <c r="D94" s="28" t="s">
        <v>63</v>
      </c>
      <c r="E94" s="12" t="s">
        <v>0</v>
      </c>
      <c r="F94" s="12"/>
    </row>
    <row r="95" spans="2:6" x14ac:dyDescent="0.25">
      <c r="B95" s="41">
        <v>262</v>
      </c>
      <c r="C95" s="27" t="s">
        <v>66</v>
      </c>
      <c r="D95" s="28" t="s">
        <v>63</v>
      </c>
      <c r="E95" s="12" t="s">
        <v>67</v>
      </c>
      <c r="F95" s="12"/>
    </row>
    <row r="96" spans="2:6" x14ac:dyDescent="0.25">
      <c r="B96" s="41">
        <v>263</v>
      </c>
      <c r="C96" s="20" t="s">
        <v>169</v>
      </c>
      <c r="D96" s="34" t="s">
        <v>170</v>
      </c>
      <c r="E96" s="12" t="s">
        <v>171</v>
      </c>
      <c r="F96" s="36"/>
    </row>
    <row r="97" spans="2:6" x14ac:dyDescent="0.25">
      <c r="B97" s="41">
        <v>264</v>
      </c>
      <c r="C97" s="27" t="s">
        <v>235</v>
      </c>
      <c r="D97" s="28" t="s">
        <v>77</v>
      </c>
      <c r="E97" s="12" t="s">
        <v>236</v>
      </c>
      <c r="F97" s="12"/>
    </row>
    <row r="98" spans="2:6" x14ac:dyDescent="0.25">
      <c r="B98" s="41">
        <v>266</v>
      </c>
      <c r="C98" s="27" t="s">
        <v>91</v>
      </c>
      <c r="D98" s="28" t="s">
        <v>82</v>
      </c>
      <c r="E98" s="12" t="s">
        <v>83</v>
      </c>
      <c r="F98" s="12"/>
    </row>
    <row r="99" spans="2:6" x14ac:dyDescent="0.25">
      <c r="B99" s="41">
        <v>267</v>
      </c>
      <c r="C99" s="29" t="s">
        <v>267</v>
      </c>
      <c r="D99" s="28" t="s">
        <v>170</v>
      </c>
      <c r="E99" s="12" t="s">
        <v>268</v>
      </c>
      <c r="F99" s="22"/>
    </row>
    <row r="100" spans="2:6" x14ac:dyDescent="0.25">
      <c r="B100" s="69">
        <v>268</v>
      </c>
      <c r="C100" s="21" t="s">
        <v>278</v>
      </c>
      <c r="D100" s="33" t="s">
        <v>170</v>
      </c>
      <c r="E100" s="12" t="s">
        <v>279</v>
      </c>
      <c r="F100" s="12"/>
    </row>
    <row r="101" spans="2:6" x14ac:dyDescent="0.25">
      <c r="B101" s="41">
        <v>269</v>
      </c>
      <c r="C101" s="21" t="s">
        <v>295</v>
      </c>
      <c r="D101" s="33" t="s">
        <v>170</v>
      </c>
      <c r="E101" s="12" t="s">
        <v>296</v>
      </c>
      <c r="F101" s="12"/>
    </row>
    <row r="102" spans="2:6" x14ac:dyDescent="0.25">
      <c r="B102" s="41">
        <v>272</v>
      </c>
      <c r="C102" s="27" t="s">
        <v>69</v>
      </c>
      <c r="D102" s="28" t="s">
        <v>21</v>
      </c>
      <c r="E102" s="12" t="s">
        <v>68</v>
      </c>
      <c r="F102" s="12"/>
    </row>
    <row r="103" spans="2:6" x14ac:dyDescent="0.25">
      <c r="B103" s="41">
        <v>276</v>
      </c>
      <c r="C103" s="21" t="s">
        <v>242</v>
      </c>
      <c r="D103" s="33" t="s">
        <v>12</v>
      </c>
      <c r="E103" s="12" t="s">
        <v>243</v>
      </c>
      <c r="F103" s="12"/>
    </row>
    <row r="104" spans="2:6" x14ac:dyDescent="0.25">
      <c r="B104" s="41">
        <v>277</v>
      </c>
      <c r="C104" s="21" t="s">
        <v>248</v>
      </c>
      <c r="D104" s="33" t="s">
        <v>12</v>
      </c>
      <c r="E104" s="12" t="s">
        <v>249</v>
      </c>
      <c r="F104" s="12"/>
    </row>
    <row r="105" spans="2:6" x14ac:dyDescent="0.25">
      <c r="B105" s="69">
        <v>278</v>
      </c>
      <c r="C105" s="27" t="s">
        <v>71</v>
      </c>
      <c r="D105" s="28" t="s">
        <v>24</v>
      </c>
      <c r="E105" s="12" t="s">
        <v>70</v>
      </c>
      <c r="F105" s="12"/>
    </row>
    <row r="106" spans="2:6" x14ac:dyDescent="0.25">
      <c r="B106" s="41">
        <v>279</v>
      </c>
      <c r="C106" s="30" t="s">
        <v>176</v>
      </c>
      <c r="D106" s="28" t="s">
        <v>177</v>
      </c>
      <c r="E106" s="31" t="s">
        <v>178</v>
      </c>
      <c r="F106" s="12"/>
    </row>
    <row r="107" spans="2:6" x14ac:dyDescent="0.25">
      <c r="B107" s="41">
        <v>280</v>
      </c>
      <c r="C107" s="70" t="s">
        <v>325</v>
      </c>
      <c r="D107" s="71" t="s">
        <v>194</v>
      </c>
      <c r="E107" s="36" t="s">
        <v>195</v>
      </c>
      <c r="F107" s="12"/>
    </row>
    <row r="108" spans="2:6" x14ac:dyDescent="0.25">
      <c r="B108" s="41">
        <v>281</v>
      </c>
      <c r="C108" s="27" t="s">
        <v>285</v>
      </c>
      <c r="D108" s="28" t="s">
        <v>286</v>
      </c>
      <c r="E108" s="12" t="s">
        <v>51</v>
      </c>
      <c r="F108" s="12"/>
    </row>
    <row r="109" spans="2:6" x14ac:dyDescent="0.25">
      <c r="B109" s="41">
        <v>282</v>
      </c>
      <c r="C109" s="27" t="s">
        <v>141</v>
      </c>
      <c r="D109" s="28" t="s">
        <v>140</v>
      </c>
      <c r="E109" s="12" t="s">
        <v>142</v>
      </c>
      <c r="F109" s="36"/>
    </row>
    <row r="110" spans="2:6" x14ac:dyDescent="0.25">
      <c r="B110" s="41">
        <v>283</v>
      </c>
      <c r="C110" s="27" t="s">
        <v>186</v>
      </c>
      <c r="D110" s="28" t="s">
        <v>140</v>
      </c>
      <c r="E110" s="12" t="s">
        <v>187</v>
      </c>
      <c r="F110" s="22"/>
    </row>
    <row r="111" spans="2:6" x14ac:dyDescent="0.25">
      <c r="B111" s="41">
        <v>284</v>
      </c>
      <c r="C111" s="27" t="s">
        <v>55</v>
      </c>
      <c r="D111" s="28" t="s">
        <v>50</v>
      </c>
      <c r="E111" s="12" t="s">
        <v>117</v>
      </c>
      <c r="F111" s="12"/>
    </row>
    <row r="112" spans="2:6" x14ac:dyDescent="0.25">
      <c r="B112" s="41">
        <v>285</v>
      </c>
      <c r="C112" s="27" t="s">
        <v>205</v>
      </c>
      <c r="D112" s="28" t="s">
        <v>140</v>
      </c>
      <c r="E112" s="12" t="s">
        <v>206</v>
      </c>
      <c r="F112" s="12"/>
    </row>
    <row r="113" spans="2:6" x14ac:dyDescent="0.25">
      <c r="B113" s="41">
        <v>288</v>
      </c>
      <c r="C113" s="27" t="s">
        <v>292</v>
      </c>
      <c r="D113" s="28" t="s">
        <v>140</v>
      </c>
      <c r="E113" s="12" t="s">
        <v>291</v>
      </c>
      <c r="F113" s="12"/>
    </row>
    <row r="114" spans="2:6" x14ac:dyDescent="0.25">
      <c r="B114" s="41">
        <v>290</v>
      </c>
      <c r="C114" s="27" t="s">
        <v>244</v>
      </c>
      <c r="D114" s="28" t="s">
        <v>127</v>
      </c>
      <c r="E114" s="12" t="s">
        <v>245</v>
      </c>
      <c r="F114" s="12"/>
    </row>
    <row r="115" spans="2:6" x14ac:dyDescent="0.25">
      <c r="B115" s="41">
        <v>292</v>
      </c>
      <c r="C115" s="27" t="s">
        <v>320</v>
      </c>
      <c r="D115" s="28" t="s">
        <v>321</v>
      </c>
      <c r="E115" s="12" t="s">
        <v>322</v>
      </c>
      <c r="F115" s="12"/>
    </row>
    <row r="116" spans="2:6" x14ac:dyDescent="0.25">
      <c r="B116" s="69">
        <v>183</v>
      </c>
      <c r="C116" s="27" t="s">
        <v>273</v>
      </c>
      <c r="D116" s="28" t="s">
        <v>274</v>
      </c>
      <c r="E116" s="12" t="s">
        <v>275</v>
      </c>
      <c r="F116" s="12"/>
    </row>
    <row r="117" spans="2:6" x14ac:dyDescent="0.25">
      <c r="B117" s="41">
        <v>294</v>
      </c>
      <c r="C117" s="27" t="s">
        <v>250</v>
      </c>
      <c r="D117" s="28" t="s">
        <v>87</v>
      </c>
      <c r="E117" s="12" t="s">
        <v>251</v>
      </c>
      <c r="F117" s="12"/>
    </row>
    <row r="118" spans="2:6" x14ac:dyDescent="0.25">
      <c r="B118" s="41">
        <v>305</v>
      </c>
      <c r="C118" s="21" t="s">
        <v>313</v>
      </c>
      <c r="D118" s="33" t="s">
        <v>1</v>
      </c>
      <c r="E118" s="12" t="s">
        <v>265</v>
      </c>
      <c r="F118" s="12"/>
    </row>
    <row r="119" spans="2:6" x14ac:dyDescent="0.25">
      <c r="B119" s="41">
        <v>309</v>
      </c>
      <c r="C119" s="21" t="s">
        <v>120</v>
      </c>
      <c r="D119" s="33" t="s">
        <v>1</v>
      </c>
      <c r="E119" s="12" t="s">
        <v>121</v>
      </c>
      <c r="F119" s="12"/>
    </row>
    <row r="120" spans="2:6" x14ac:dyDescent="0.25">
      <c r="B120" s="41">
        <v>319</v>
      </c>
      <c r="C120" s="27" t="s">
        <v>196</v>
      </c>
      <c r="D120" s="28" t="s">
        <v>1</v>
      </c>
      <c r="E120" s="12" t="s">
        <v>197</v>
      </c>
      <c r="F120" s="12"/>
    </row>
    <row r="121" spans="2:6" x14ac:dyDescent="0.25">
      <c r="B121" s="41">
        <v>321</v>
      </c>
      <c r="C121" s="21" t="s">
        <v>303</v>
      </c>
      <c r="D121" s="33" t="s">
        <v>1</v>
      </c>
      <c r="E121" s="12" t="s">
        <v>265</v>
      </c>
      <c r="F121" s="12"/>
    </row>
    <row r="122" spans="2:6" x14ac:dyDescent="0.25">
      <c r="B122" s="41">
        <v>342</v>
      </c>
      <c r="C122" s="27" t="s">
        <v>108</v>
      </c>
      <c r="D122" s="28" t="s">
        <v>1</v>
      </c>
      <c r="E122" s="12" t="s">
        <v>109</v>
      </c>
      <c r="F122" s="12"/>
    </row>
    <row r="123" spans="2:6" x14ac:dyDescent="0.25">
      <c r="B123" s="41">
        <v>348</v>
      </c>
      <c r="C123" s="70" t="s">
        <v>96</v>
      </c>
      <c r="D123" s="71" t="s">
        <v>1</v>
      </c>
      <c r="E123" s="36" t="s">
        <v>97</v>
      </c>
      <c r="F123" s="12"/>
    </row>
    <row r="124" spans="2:6" x14ac:dyDescent="0.25">
      <c r="B124" s="41">
        <v>361</v>
      </c>
      <c r="C124" s="70" t="s">
        <v>124</v>
      </c>
      <c r="D124" s="71" t="s">
        <v>131</v>
      </c>
      <c r="E124" s="36" t="s">
        <v>95</v>
      </c>
      <c r="F124" s="22"/>
    </row>
    <row r="125" spans="2:6" x14ac:dyDescent="0.25">
      <c r="B125" s="41">
        <v>362</v>
      </c>
      <c r="C125" s="27" t="s">
        <v>172</v>
      </c>
      <c r="D125" s="28" t="s">
        <v>131</v>
      </c>
      <c r="E125" s="12" t="s">
        <v>173</v>
      </c>
      <c r="F125" s="22"/>
    </row>
    <row r="126" spans="2:6" x14ac:dyDescent="0.25">
      <c r="B126" s="41">
        <v>366</v>
      </c>
      <c r="C126" s="27" t="s">
        <v>123</v>
      </c>
      <c r="D126" s="28" t="s">
        <v>92</v>
      </c>
      <c r="E126" s="12" t="s">
        <v>19</v>
      </c>
      <c r="F126" s="22"/>
    </row>
    <row r="127" spans="2:6" x14ac:dyDescent="0.25">
      <c r="B127" s="41">
        <v>369</v>
      </c>
      <c r="C127" s="27" t="s">
        <v>146</v>
      </c>
      <c r="D127" s="28" t="s">
        <v>135</v>
      </c>
      <c r="E127" s="12" t="s">
        <v>147</v>
      </c>
      <c r="F127" s="22"/>
    </row>
    <row r="128" spans="2:6" x14ac:dyDescent="0.25">
      <c r="B128" s="41">
        <v>370</v>
      </c>
      <c r="C128" s="28" t="s">
        <v>276</v>
      </c>
      <c r="D128" s="28" t="s">
        <v>135</v>
      </c>
      <c r="E128" s="12" t="s">
        <v>277</v>
      </c>
      <c r="F128" s="22"/>
    </row>
    <row r="129" spans="2:6" x14ac:dyDescent="0.25">
      <c r="B129" s="41">
        <v>371</v>
      </c>
      <c r="C129" s="70" t="s">
        <v>324</v>
      </c>
      <c r="D129" s="71" t="s">
        <v>44</v>
      </c>
      <c r="E129" s="36" t="s">
        <v>35</v>
      </c>
      <c r="F129" s="22"/>
    </row>
    <row r="130" spans="2:6" x14ac:dyDescent="0.25">
      <c r="B130" s="41">
        <v>373</v>
      </c>
      <c r="C130" s="70" t="s">
        <v>110</v>
      </c>
      <c r="D130" s="71" t="s">
        <v>111</v>
      </c>
      <c r="E130" s="36" t="s">
        <v>112</v>
      </c>
      <c r="F130" s="22"/>
    </row>
    <row r="131" spans="2:6" x14ac:dyDescent="0.25">
      <c r="B131" s="41">
        <v>383</v>
      </c>
      <c r="C131" s="70" t="s">
        <v>326</v>
      </c>
      <c r="D131" s="71" t="s">
        <v>327</v>
      </c>
      <c r="E131" s="36"/>
      <c r="F131" s="22"/>
    </row>
    <row r="132" spans="2:6" x14ac:dyDescent="0.25">
      <c r="B132" s="41">
        <v>399</v>
      </c>
      <c r="C132" s="21" t="s">
        <v>304</v>
      </c>
      <c r="D132" s="33" t="s">
        <v>9</v>
      </c>
      <c r="E132" s="12" t="s">
        <v>265</v>
      </c>
      <c r="F132" s="22"/>
    </row>
    <row r="133" spans="2:6" x14ac:dyDescent="0.25">
      <c r="B133" s="41">
        <v>435</v>
      </c>
      <c r="C133" s="70" t="s">
        <v>125</v>
      </c>
      <c r="D133" s="71" t="s">
        <v>76</v>
      </c>
      <c r="E133" s="36" t="s">
        <v>36</v>
      </c>
      <c r="F133" s="22"/>
    </row>
    <row r="134" spans="2:6" x14ac:dyDescent="0.25">
      <c r="B134" s="41">
        <v>436</v>
      </c>
      <c r="C134" s="70" t="s">
        <v>100</v>
      </c>
      <c r="D134" s="71" t="s">
        <v>132</v>
      </c>
      <c r="E134" s="36" t="s">
        <v>101</v>
      </c>
      <c r="F134" s="22"/>
    </row>
    <row r="135" spans="2:6" x14ac:dyDescent="0.25">
      <c r="B135" s="41">
        <v>440</v>
      </c>
      <c r="C135" s="27" t="s">
        <v>240</v>
      </c>
      <c r="D135" s="28" t="s">
        <v>92</v>
      </c>
      <c r="E135" s="12" t="s">
        <v>241</v>
      </c>
      <c r="F135" s="22"/>
    </row>
    <row r="136" spans="2:6" x14ac:dyDescent="0.25">
      <c r="B136" s="41">
        <v>581</v>
      </c>
      <c r="C136" s="27" t="s">
        <v>256</v>
      </c>
      <c r="D136" s="28" t="s">
        <v>257</v>
      </c>
      <c r="E136" s="12" t="s">
        <v>258</v>
      </c>
      <c r="F136" s="22"/>
    </row>
    <row r="137" spans="2:6" x14ac:dyDescent="0.25">
      <c r="B137" s="41">
        <v>200</v>
      </c>
      <c r="C137" s="21" t="s">
        <v>330</v>
      </c>
      <c r="D137" s="33" t="s">
        <v>92</v>
      </c>
      <c r="E137" s="12" t="s">
        <v>265</v>
      </c>
      <c r="F137" s="22"/>
    </row>
    <row r="138" spans="2:6" x14ac:dyDescent="0.25">
      <c r="C138" s="21"/>
      <c r="D138" s="33"/>
      <c r="E138" s="12"/>
      <c r="F138" s="22"/>
    </row>
    <row r="139" spans="2:6" x14ac:dyDescent="0.25">
      <c r="C139" s="21"/>
      <c r="D139" s="33"/>
      <c r="E139" s="12"/>
      <c r="F139" s="22"/>
    </row>
    <row r="140" spans="2:6" x14ac:dyDescent="0.25">
      <c r="C140" s="21"/>
      <c r="D140" s="33"/>
      <c r="E140" s="12"/>
      <c r="F140" s="22"/>
    </row>
    <row r="141" spans="2:6" x14ac:dyDescent="0.25">
      <c r="C141" s="21"/>
      <c r="D141" s="33"/>
      <c r="E141" s="12"/>
      <c r="F141" s="22"/>
    </row>
    <row r="142" spans="2:6" x14ac:dyDescent="0.25">
      <c r="C142" s="21"/>
      <c r="D142" s="33"/>
      <c r="E142" s="12"/>
      <c r="F142" s="22"/>
    </row>
    <row r="143" spans="2:6" ht="12.75" customHeight="1" x14ac:dyDescent="0.25">
      <c r="C143" s="21"/>
      <c r="D143" s="33"/>
      <c r="E143" s="12"/>
      <c r="F143" s="22"/>
    </row>
    <row r="144" spans="2:6" ht="12.75" customHeight="1" x14ac:dyDescent="0.25">
      <c r="C144" s="21"/>
      <c r="D144" s="33"/>
      <c r="E144" s="12"/>
      <c r="F144" s="22"/>
    </row>
    <row r="145" spans="3:6" ht="12.75" customHeight="1" x14ac:dyDescent="0.25">
      <c r="C145" s="21"/>
      <c r="D145" s="33"/>
      <c r="E145" s="12"/>
      <c r="F145" s="22"/>
    </row>
    <row r="146" spans="3:6" x14ac:dyDescent="0.25">
      <c r="C146" s="21"/>
      <c r="D146" s="33"/>
      <c r="E146" s="12"/>
      <c r="F146" s="22"/>
    </row>
    <row r="147" spans="3:6" x14ac:dyDescent="0.25">
      <c r="C147" s="21"/>
      <c r="D147" s="33"/>
      <c r="E147" s="12"/>
      <c r="F147" s="22"/>
    </row>
    <row r="148" spans="3:6" x14ac:dyDescent="0.25">
      <c r="C148" s="21"/>
      <c r="D148" s="33"/>
      <c r="E148" s="12"/>
      <c r="F148" s="22"/>
    </row>
    <row r="149" spans="3:6" x14ac:dyDescent="0.25">
      <c r="C149" s="21"/>
      <c r="D149" s="33"/>
      <c r="E149" s="12"/>
      <c r="F149" s="22"/>
    </row>
    <row r="150" spans="3:6" x14ac:dyDescent="0.25">
      <c r="C150" s="21"/>
      <c r="D150" s="33"/>
      <c r="E150" s="12"/>
      <c r="F150" s="22"/>
    </row>
    <row r="151" spans="3:6" x14ac:dyDescent="0.25">
      <c r="C151" s="21"/>
      <c r="D151" s="33"/>
      <c r="E151" s="12"/>
      <c r="F151" s="22"/>
    </row>
    <row r="152" spans="3:6" x14ac:dyDescent="0.25">
      <c r="C152" s="21"/>
      <c r="D152" s="33"/>
      <c r="F152" s="24"/>
    </row>
    <row r="153" spans="3:6" x14ac:dyDescent="0.25">
      <c r="C153" s="21"/>
      <c r="D153" s="33"/>
      <c r="F153" s="24"/>
    </row>
    <row r="154" spans="3:6" x14ac:dyDescent="0.25">
      <c r="C154" s="21"/>
      <c r="D154" s="33"/>
      <c r="F154" s="24"/>
    </row>
    <row r="155" spans="3:6" x14ac:dyDescent="0.25">
      <c r="C155" s="21"/>
      <c r="D155" s="33"/>
      <c r="F155" s="24"/>
    </row>
  </sheetData>
  <sortState xmlns:xlrd2="http://schemas.microsoft.com/office/spreadsheetml/2017/richdata2" ref="B1:E136">
    <sortCondition ref="B1:B136"/>
  </sortState>
  <printOptions horizontalCentered="1"/>
  <pageMargins left="0.23622047244094491" right="0.23622047244094491" top="0.74803149606299213" bottom="0.74803149606299213" header="0.31496062992125984" footer="0.31496062992125984"/>
  <pageSetup paperSize="9" orientation="portrait" useFirstPageNumber="1" horizontalDpi="300" verticalDpi="300" r:id="rId1"/>
  <headerFooter scaleWithDoc="0" alignWithMargins="0"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Q140"/>
  <sheetViews>
    <sheetView topLeftCell="A104" workbookViewId="0">
      <selection activeCell="B123" sqref="B123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61" customWidth="1"/>
    <col min="6" max="6" width="4.6640625" style="56" customWidth="1"/>
  </cols>
  <sheetData>
    <row r="1" spans="1:8" s="2" customFormat="1" ht="104.25" customHeight="1" x14ac:dyDescent="0.3">
      <c r="A1" s="37"/>
      <c r="B1" s="42"/>
      <c r="C1" s="3"/>
      <c r="D1" s="7"/>
      <c r="E1" s="61"/>
      <c r="F1" s="56"/>
    </row>
    <row r="2" spans="1:8" s="2" customFormat="1" ht="16.8" x14ac:dyDescent="0.3">
      <c r="A2" s="37"/>
      <c r="B2" s="43" t="s">
        <v>37</v>
      </c>
      <c r="C2" s="3"/>
      <c r="D2" s="7"/>
      <c r="E2" s="61"/>
      <c r="F2" s="56"/>
    </row>
    <row r="3" spans="1:8" s="2" customFormat="1" ht="16.8" x14ac:dyDescent="0.3">
      <c r="A3" s="37"/>
      <c r="B3" s="43" t="s">
        <v>126</v>
      </c>
      <c r="C3" s="3"/>
      <c r="D3" s="76" t="s">
        <v>328</v>
      </c>
      <c r="E3" s="61"/>
      <c r="F3" s="56"/>
    </row>
    <row r="4" spans="1:8" x14ac:dyDescent="0.25">
      <c r="A4" s="38"/>
      <c r="B4" s="40" t="s">
        <v>314</v>
      </c>
      <c r="C4" s="2" t="s">
        <v>315</v>
      </c>
      <c r="D4"/>
    </row>
    <row r="5" spans="1:8" x14ac:dyDescent="0.25">
      <c r="A5" s="38"/>
      <c r="D5"/>
    </row>
    <row r="6" spans="1:8" x14ac:dyDescent="0.25">
      <c r="A6" s="39">
        <v>1</v>
      </c>
      <c r="B6" s="44">
        <v>188</v>
      </c>
      <c r="C6" s="35" t="str">
        <f>VLOOKUP(B6,PART!B$1:C$171,2,FALSE)</f>
        <v>HILBERS Daan (NL)</v>
      </c>
      <c r="D6" s="35" t="str">
        <f>VLOOKUP(C6,PART!C$1:E$171,2,FALSE)</f>
        <v>USWV de Domrenner</v>
      </c>
      <c r="E6" s="65">
        <v>6.7361111111111108E-2</v>
      </c>
      <c r="F6" s="64"/>
    </row>
    <row r="7" spans="1:8" x14ac:dyDescent="0.25">
      <c r="A7" s="39">
        <v>2</v>
      </c>
      <c r="B7" s="44">
        <v>280</v>
      </c>
      <c r="C7" s="35" t="str">
        <f>VLOOKUP(B7,PART!B$1:C$171,2,FALSE)</f>
        <v>HADZHISTOYANOV Borislav (BG)</v>
      </c>
      <c r="D7" s="35" t="str">
        <f>VLOOKUP(C7,PART!C$1:E$171,2,FALSE)</f>
        <v>Vitosha CT</v>
      </c>
      <c r="E7" s="65">
        <v>6.7361111111111108E-2</v>
      </c>
      <c r="F7" s="64"/>
      <c r="H7" s="75"/>
    </row>
    <row r="8" spans="1:8" x14ac:dyDescent="0.25">
      <c r="A8" s="39">
        <v>3</v>
      </c>
      <c r="B8" s="45">
        <v>225</v>
      </c>
      <c r="C8" s="35" t="str">
        <f>VLOOKUP(B8,PART!B$1:C$171,2,FALSE)</f>
        <v>BIEMANS Hein (NL)</v>
      </c>
      <c r="D8" s="35" t="str">
        <f>VLOOKUP(C8,PART!C$1:E$171,2,FALSE)</f>
        <v>FAVO-KEVENAAR</v>
      </c>
      <c r="E8" s="65">
        <v>6.7361111111111108E-2</v>
      </c>
      <c r="F8" s="64"/>
    </row>
    <row r="9" spans="1:8" x14ac:dyDescent="0.25">
      <c r="A9" s="39">
        <v>4</v>
      </c>
      <c r="B9" s="45">
        <v>245</v>
      </c>
      <c r="C9" s="35" t="str">
        <f>VLOOKUP(B9,PART!B$1:C$171,2,FALSE)</f>
        <v>BRUYNOOGHE Niels</v>
      </c>
      <c r="D9" s="35" t="str">
        <f>VLOOKUP(C9,PART!C$1:E$171,2,FALSE)</f>
        <v>SALTT R.T.</v>
      </c>
      <c r="E9" s="65">
        <v>6.7361111111111108E-2</v>
      </c>
      <c r="F9" s="64"/>
    </row>
    <row r="10" spans="1:8" x14ac:dyDescent="0.25">
      <c r="A10" s="39">
        <v>5</v>
      </c>
      <c r="B10" s="45">
        <v>260</v>
      </c>
      <c r="C10" s="35" t="str">
        <f>VLOOKUP(B10,PART!B$1:C$171,2,FALSE)</f>
        <v xml:space="preserve">MAEYAERT Baptiste </v>
      </c>
      <c r="D10" s="35" t="str">
        <f>VLOOKUP(C10,PART!C$1:E$171,2,FALSE)</f>
        <v>SHEETAH-KOERZ CT</v>
      </c>
      <c r="E10" s="65">
        <v>6.7361111111111108E-2</v>
      </c>
      <c r="F10" s="64"/>
    </row>
    <row r="11" spans="1:8" x14ac:dyDescent="0.25">
      <c r="A11" s="39">
        <v>6</v>
      </c>
      <c r="B11" s="45">
        <v>27</v>
      </c>
      <c r="C11" s="35" t="str">
        <f>VLOOKUP(B11,PART!B$1:C$171,2,FALSE)</f>
        <v>LEHNEN Thomas</v>
      </c>
      <c r="D11" s="35" t="str">
        <f>VLOOKUP(C11,PART!C$1:E$171,2,FALSE)</f>
        <v>ECW / Racepoint</v>
      </c>
      <c r="E11" s="65">
        <v>6.7361111111111108E-2</v>
      </c>
      <c r="F11" s="64"/>
    </row>
    <row r="12" spans="1:8" x14ac:dyDescent="0.25">
      <c r="A12" s="39">
        <v>7</v>
      </c>
      <c r="B12" s="45">
        <v>279</v>
      </c>
      <c r="C12" s="35" t="str">
        <f>VLOOKUP(B12,PART!B$1:C$171,2,FALSE)</f>
        <v>DEBAELE Jorre</v>
      </c>
      <c r="D12" s="35" t="str">
        <f>VLOOKUP(C12,PART!C$1:E$171,2,FALSE)</f>
        <v>VDR Bikes CT</v>
      </c>
      <c r="E12" s="65">
        <v>6.7361111111111108E-2</v>
      </c>
      <c r="F12" s="64"/>
    </row>
    <row r="13" spans="1:8" x14ac:dyDescent="0.25">
      <c r="A13" s="39">
        <v>8</v>
      </c>
      <c r="B13" s="44">
        <v>305</v>
      </c>
      <c r="C13" s="35" t="str">
        <f>VLOOKUP(B13,PART!B$1:C$171,2,FALSE)</f>
        <v>BURTON Jérémy</v>
      </c>
      <c r="D13" s="35" t="str">
        <f>VLOOKUP(C13,PART!C$1:E$171,2,FALSE)</f>
        <v>ECW</v>
      </c>
      <c r="E13" s="65">
        <v>6.7361111111111108E-2</v>
      </c>
      <c r="F13" s="64"/>
    </row>
    <row r="14" spans="1:8" x14ac:dyDescent="0.25">
      <c r="A14" s="39">
        <v>9</v>
      </c>
      <c r="B14" s="44">
        <v>239</v>
      </c>
      <c r="C14" s="35" t="str">
        <f>VLOOKUP(B14,PART!B$1:C$171,2,FALSE)</f>
        <v>NACHTEGAELE Wannes</v>
      </c>
      <c r="D14" s="35" t="str">
        <f>VLOOKUP(C14,PART!C$1:E$171,2,FALSE)</f>
        <v>RCT</v>
      </c>
      <c r="E14" s="65">
        <v>6.7361111111111108E-2</v>
      </c>
      <c r="F14" s="64"/>
    </row>
    <row r="15" spans="1:8" x14ac:dyDescent="0.25">
      <c r="A15" s="39">
        <v>10</v>
      </c>
      <c r="B15" s="44">
        <v>208</v>
      </c>
      <c r="C15" s="35" t="str">
        <f>VLOOKUP(B15,PART!B$1:C$171,2,FALSE)</f>
        <v>SEMAL Théo</v>
      </c>
      <c r="D15" s="35" t="str">
        <f>VLOOKUP(C15,PART!C$1:E$171,2,FALSE)</f>
        <v>BRUSSELS CYCLING PROJ.</v>
      </c>
      <c r="E15" s="65">
        <v>6.7361111111111108E-2</v>
      </c>
      <c r="F15" s="64"/>
    </row>
    <row r="16" spans="1:8" x14ac:dyDescent="0.25">
      <c r="A16" s="39">
        <v>11</v>
      </c>
      <c r="B16" s="44">
        <v>435</v>
      </c>
      <c r="C16" s="35" t="str">
        <f>VLOOKUP(B16,PART!B$1:C$171,2,FALSE)</f>
        <v>PONSARD Julien **</v>
      </c>
      <c r="D16" s="35" t="str">
        <f>VLOOKUP(C16,PART!C$1:E$171,2,FALSE)</f>
        <v>CR Luxembourg</v>
      </c>
      <c r="E16" s="65">
        <v>6.7361111111111108E-2</v>
      </c>
      <c r="F16" s="64"/>
    </row>
    <row r="17" spans="1:6" x14ac:dyDescent="0.25">
      <c r="A17" s="39">
        <v>12</v>
      </c>
      <c r="B17" s="44">
        <v>185</v>
      </c>
      <c r="C17" s="35" t="str">
        <f>VLOOKUP(B17,PART!B$1:C$171,2,FALSE)</f>
        <v>RUIZENDAAL Lars (NL)</v>
      </c>
      <c r="D17" s="35" t="str">
        <f>VLOOKUP(C17,PART!C$1:E$171,2,FALSE)</f>
        <v>WV de Amstel</v>
      </c>
      <c r="E17" s="65">
        <v>6.7361111111111108E-2</v>
      </c>
      <c r="F17" s="64"/>
    </row>
    <row r="18" spans="1:6" x14ac:dyDescent="0.25">
      <c r="A18" s="39">
        <v>13</v>
      </c>
      <c r="B18" s="44">
        <v>112</v>
      </c>
      <c r="C18" s="35" t="str">
        <f>VLOOKUP(B18,PART!B$1:C$171,2,FALSE)</f>
        <v>DUMONT Clément ***</v>
      </c>
      <c r="D18" s="35" t="str">
        <f>VLOOKUP(C18,PART!C$1:E$171,2,FALSE)</f>
        <v>TRUSTUP-CC CHEVIGNY</v>
      </c>
      <c r="E18" s="65">
        <v>6.7361111111111108E-2</v>
      </c>
      <c r="F18" s="64"/>
    </row>
    <row r="19" spans="1:6" x14ac:dyDescent="0.25">
      <c r="A19" s="39">
        <v>14</v>
      </c>
      <c r="B19" s="44">
        <v>104</v>
      </c>
      <c r="C19" s="35" t="str">
        <f>VLOOKUP(B19,PART!B$1:C$171,2,FALSE)</f>
        <v>MULLER Anthony ***</v>
      </c>
      <c r="D19" s="35" t="str">
        <f>VLOOKUP(C19,PART!C$1:E$171,2,FALSE)</f>
        <v>SLC²</v>
      </c>
      <c r="E19" s="65">
        <v>6.7361111111111108E-2</v>
      </c>
      <c r="F19" s="64"/>
    </row>
    <row r="20" spans="1:6" x14ac:dyDescent="0.25">
      <c r="A20" s="39">
        <v>15</v>
      </c>
      <c r="B20" s="44">
        <v>198</v>
      </c>
      <c r="C20" s="35" t="str">
        <f>VLOOKUP(B20,PART!B$1:C$171,2,FALSE)</f>
        <v>BOUILLON Simon **</v>
      </c>
      <c r="D20" s="35" t="str">
        <f>VLOOKUP(C20,PART!C$1:E$171,2,FALSE)</f>
        <v>TRUSTUP-CC CHEVIGNY</v>
      </c>
      <c r="E20" s="65">
        <v>6.7511574074074071E-2</v>
      </c>
      <c r="F20" s="64"/>
    </row>
    <row r="21" spans="1:6" x14ac:dyDescent="0.25">
      <c r="A21" s="39">
        <v>16</v>
      </c>
      <c r="B21" s="44">
        <v>193</v>
      </c>
      <c r="C21" s="35" t="str">
        <f>VLOOKUP(B21,PART!B$1:C$171,2,FALSE)</f>
        <v>HOLLANDER Daan</v>
      </c>
      <c r="D21" s="35" t="str">
        <f>VLOOKUP(C21,PART!C$1:E$171,2,FALSE)</f>
        <v>USWV De Domrenner</v>
      </c>
      <c r="E21" s="65">
        <v>6.7511574074074071E-2</v>
      </c>
      <c r="F21" s="64"/>
    </row>
    <row r="22" spans="1:6" x14ac:dyDescent="0.25">
      <c r="A22" s="39">
        <v>17</v>
      </c>
      <c r="B22" s="44">
        <v>242</v>
      </c>
      <c r="C22" s="35" t="str">
        <f>VLOOKUP(B22,PART!B$1:C$171,2,FALSE)</f>
        <v>JANS Noah</v>
      </c>
      <c r="D22" s="35" t="str">
        <f>VLOOKUP(C22,PART!C$1:E$171,2,FALSE)</f>
        <v>Rupel Cycling Team</v>
      </c>
      <c r="E22" s="65">
        <v>6.7777777777777784E-2</v>
      </c>
      <c r="F22" s="64"/>
    </row>
    <row r="23" spans="1:6" x14ac:dyDescent="0.25">
      <c r="A23" s="39">
        <v>18</v>
      </c>
      <c r="B23" s="44">
        <v>277</v>
      </c>
      <c r="C23" s="35" t="str">
        <f>VLOOKUP(B23,PART!B$1:C$171,2,FALSE)</f>
        <v>PARMENTIER Tycho</v>
      </c>
      <c r="D23" s="35" t="str">
        <f>VLOOKUP(C23,PART!C$1:E$171,2,FALSE)</f>
        <v>USWV de Domrenner</v>
      </c>
      <c r="E23" s="65">
        <v>6.805555555555555E-2</v>
      </c>
      <c r="F23" s="64"/>
    </row>
    <row r="24" spans="1:6" x14ac:dyDescent="0.25">
      <c r="A24" s="39">
        <v>19</v>
      </c>
      <c r="B24" s="44">
        <v>348</v>
      </c>
      <c r="C24" s="35" t="str">
        <f>VLOOKUP(B24,PART!B$1:C$171,2,FALSE)</f>
        <v>VAN POUCKE Michaël</v>
      </c>
      <c r="D24" s="35" t="str">
        <f>VLOOKUP(C24,PART!C$1:E$171,2,FALSE)</f>
        <v>ECW</v>
      </c>
      <c r="E24" s="65">
        <v>6.822916666666666E-2</v>
      </c>
      <c r="F24" s="64"/>
    </row>
    <row r="25" spans="1:6" x14ac:dyDescent="0.25">
      <c r="A25" s="39">
        <v>20</v>
      </c>
      <c r="B25" s="44">
        <v>233</v>
      </c>
      <c r="C25" s="35" t="str">
        <f>VLOOKUP(B25,PART!B$1:C$171,2,FALSE)</f>
        <v>VAN DER BIJL Friso (NL)</v>
      </c>
      <c r="D25" s="35" t="str">
        <f>VLOOKUP(C25,PART!C$1:E$171,2,FALSE)</f>
        <v>Tandje Hoger</v>
      </c>
      <c r="E25" s="65">
        <v>6.822916666666666E-2</v>
      </c>
      <c r="F25" s="64"/>
    </row>
    <row r="26" spans="1:6" x14ac:dyDescent="0.25">
      <c r="A26" s="39">
        <v>21</v>
      </c>
      <c r="B26" s="44">
        <v>366</v>
      </c>
      <c r="C26" s="35" t="str">
        <f>VLOOKUP(B26,PART!B$1:C$171,2,FALSE)</f>
        <v>BORCY Quentin **</v>
      </c>
      <c r="D26" s="35" t="str">
        <f>VLOOKUP(C26,PART!C$1:E$171,2,FALSE)</f>
        <v>TRUSTUP-CC CHEVIGNY</v>
      </c>
      <c r="E26" s="65">
        <v>6.822916666666666E-2</v>
      </c>
      <c r="F26" s="64"/>
    </row>
    <row r="27" spans="1:6" x14ac:dyDescent="0.25">
      <c r="A27" s="39">
        <v>22</v>
      </c>
      <c r="B27" s="44">
        <v>217</v>
      </c>
      <c r="C27" s="35" t="str">
        <f>VLOOKUP(B27,PART!B$1:C$171,2,FALSE)</f>
        <v>TEMMING Bram (NL)</v>
      </c>
      <c r="D27" s="35" t="str">
        <f>VLOOKUP(C27,PART!C$1:E$171,2,FALSE)</f>
        <v>Dutch Mountains</v>
      </c>
      <c r="E27" s="65">
        <v>6.822916666666666E-2</v>
      </c>
      <c r="F27" s="64"/>
    </row>
    <row r="28" spans="1:6" x14ac:dyDescent="0.25">
      <c r="A28" s="39">
        <v>23</v>
      </c>
      <c r="B28" s="44">
        <v>34</v>
      </c>
      <c r="C28" s="35" t="str">
        <f>VLOOKUP(B28,PART!B$1:C$171,2,FALSE)</f>
        <v>PAULS Geoffrey</v>
      </c>
      <c r="D28" s="35" t="str">
        <f>VLOOKUP(C28,PART!C$1:E$171,2,FALSE)</f>
        <v>ECW</v>
      </c>
      <c r="E28" s="65">
        <v>6.822916666666666E-2</v>
      </c>
      <c r="F28" s="64"/>
    </row>
    <row r="29" spans="1:6" x14ac:dyDescent="0.25">
      <c r="A29" s="39">
        <v>24</v>
      </c>
      <c r="B29" s="44">
        <v>190</v>
      </c>
      <c r="C29" s="35" t="str">
        <f>VLOOKUP(B29,PART!B$1:C$171,2,FALSE)</f>
        <v>VOS Jelle (NL)</v>
      </c>
      <c r="D29" s="35" t="str">
        <f>VLOOKUP(C29,PART!C$1:E$171,2,FALSE)</f>
        <v>WTOS Delft</v>
      </c>
      <c r="E29" s="65">
        <v>6.822916666666666E-2</v>
      </c>
      <c r="F29" s="64"/>
    </row>
    <row r="30" spans="1:6" x14ac:dyDescent="0.25">
      <c r="A30" s="39">
        <v>25</v>
      </c>
      <c r="B30" s="44">
        <v>209</v>
      </c>
      <c r="C30" s="35" t="str">
        <f>VLOOKUP(B30,PART!B$1:C$171,2,FALSE)</f>
        <v>COCHE Jonas</v>
      </c>
      <c r="D30" s="35" t="str">
        <f>VLOOKUP(C30,PART!C$1:E$171,2,FALSE)</f>
        <v>CJ Team</v>
      </c>
      <c r="E30" s="65">
        <v>6.822916666666666E-2</v>
      </c>
      <c r="F30" s="64"/>
    </row>
    <row r="31" spans="1:6" x14ac:dyDescent="0.25">
      <c r="A31" s="39">
        <v>26</v>
      </c>
      <c r="B31" s="44">
        <v>229</v>
      </c>
      <c r="C31" s="35" t="str">
        <f>VLOOKUP(B31,PART!B$1:C$171,2,FALSE)</f>
        <v>VAN DEN BROEK Daan (NL)</v>
      </c>
      <c r="D31" s="35" t="str">
        <f>VLOOKUP(C31,PART!C$1:E$171,2,FALSE)</f>
        <v>FAVO-KEVENAAR</v>
      </c>
      <c r="E31" s="65">
        <v>6.822916666666666E-2</v>
      </c>
      <c r="F31" s="64"/>
    </row>
    <row r="32" spans="1:6" x14ac:dyDescent="0.25">
      <c r="A32" s="39">
        <v>27</v>
      </c>
      <c r="B32" s="44">
        <v>192</v>
      </c>
      <c r="C32" s="35" t="str">
        <f>VLOOKUP(B32,PART!B$1:C$171,2,FALSE)</f>
        <v>JOOSTEN Finn (NL)</v>
      </c>
      <c r="D32" s="35" t="str">
        <f>VLOOKUP(C32,PART!C$1:E$171,2,FALSE)</f>
        <v>USWV De Domrenner</v>
      </c>
      <c r="E32" s="65">
        <v>6.822916666666666E-2</v>
      </c>
      <c r="F32" s="64"/>
    </row>
    <row r="33" spans="1:6" s="14" customFormat="1" x14ac:dyDescent="0.25">
      <c r="A33" s="39">
        <v>28</v>
      </c>
      <c r="B33" s="44">
        <v>281</v>
      </c>
      <c r="C33" s="35" t="str">
        <f>VLOOKUP(B33,PART!B$1:C$171,2,FALSE)</f>
        <v>VON KLEMPERER Max (D)</v>
      </c>
      <c r="D33" s="35" t="str">
        <f>VLOOKUP(C33,PART!C$1:E$171,2,FALSE)</f>
        <v>Westland WV</v>
      </c>
      <c r="E33" s="65">
        <v>6.822916666666666E-2</v>
      </c>
      <c r="F33" s="64"/>
    </row>
    <row r="34" spans="1:6" x14ac:dyDescent="0.25">
      <c r="A34" s="39">
        <v>29</v>
      </c>
      <c r="B34" s="44">
        <v>262</v>
      </c>
      <c r="C34" s="35" t="str">
        <f>VLOOKUP(B34,PART!B$1:C$171,2,FALSE)</f>
        <v>LOWYCK Benjamin</v>
      </c>
      <c r="D34" s="35" t="str">
        <f>VLOOKUP(C34,PART!C$1:E$171,2,FALSE)</f>
        <v>SHEETAH-KOERZ CT</v>
      </c>
      <c r="E34" s="65">
        <v>6.822916666666666E-2</v>
      </c>
      <c r="F34" s="64"/>
    </row>
    <row r="35" spans="1:6" x14ac:dyDescent="0.25">
      <c r="A35" s="39">
        <v>30</v>
      </c>
      <c r="B35" s="46">
        <v>244</v>
      </c>
      <c r="C35" s="35" t="str">
        <f>VLOOKUP(B35,PART!B$1:C$171,2,FALSE)</f>
        <v>ADRIAANSEN Lars</v>
      </c>
      <c r="D35" s="35" t="str">
        <f>VLOOKUP(C35,PART!C$1:E$171,2,FALSE)</f>
        <v>RWC Ahoy</v>
      </c>
      <c r="E35" s="65">
        <v>6.822916666666666E-2</v>
      </c>
      <c r="F35" s="64"/>
    </row>
    <row r="36" spans="1:6" x14ac:dyDescent="0.25">
      <c r="A36" s="39">
        <v>31</v>
      </c>
      <c r="B36" s="44">
        <v>282</v>
      </c>
      <c r="C36" s="35" t="str">
        <f>VLOOKUP(B36,PART!B$1:C$171,2,FALSE)</f>
        <v>BISSCHOP Tomas (NL)</v>
      </c>
      <c r="D36" s="35" t="str">
        <f>VLOOKUP(C36,PART!C$1:E$171,2,FALSE)</f>
        <v>WTOS Delft</v>
      </c>
      <c r="E36" s="65">
        <v>6.822916666666666E-2</v>
      </c>
      <c r="F36" s="64"/>
    </row>
    <row r="37" spans="1:6" x14ac:dyDescent="0.25">
      <c r="A37" s="39">
        <v>32</v>
      </c>
      <c r="B37" s="44">
        <v>213</v>
      </c>
      <c r="C37" s="35" t="str">
        <f>VLOOKUP(B37,PART!B$1:C$171,2,FALSE)</f>
        <v xml:space="preserve">DE BAETS Mauroi </v>
      </c>
      <c r="D37" s="35" t="str">
        <f>VLOOKUP(C37,PART!C$1:E$171,2,FALSE)</f>
        <v>Dutch Mountains</v>
      </c>
      <c r="E37" s="65">
        <v>6.822916666666666E-2</v>
      </c>
      <c r="F37" s="64"/>
    </row>
    <row r="38" spans="1:6" x14ac:dyDescent="0.25">
      <c r="A38" s="39">
        <v>33</v>
      </c>
      <c r="B38" s="44">
        <v>186</v>
      </c>
      <c r="C38" s="35" t="str">
        <f>VLOOKUP(B38,PART!B$1:C$171,2,FALSE)</f>
        <v>KEIJZER Taco (NL)</v>
      </c>
      <c r="D38" s="35" t="str">
        <f>VLOOKUP(C38,PART!C$1:E$171,2,FALSE)</f>
        <v>WV de Amstel</v>
      </c>
      <c r="E38" s="65">
        <v>6.8726851851851858E-2</v>
      </c>
      <c r="F38" s="64"/>
    </row>
    <row r="39" spans="1:6" x14ac:dyDescent="0.25">
      <c r="A39" s="39">
        <v>34</v>
      </c>
      <c r="B39" s="44">
        <v>246</v>
      </c>
      <c r="C39" s="35" t="str">
        <f>VLOOKUP(B39,PART!B$1:C$171,2,FALSE)</f>
        <v>COOPMAN Tristan</v>
      </c>
      <c r="D39" s="35" t="str">
        <f>VLOOKUP(C39,PART!C$1:E$171,2,FALSE)</f>
        <v>SALTT R.T.</v>
      </c>
      <c r="E39" s="65">
        <v>6.8877314814814808E-2</v>
      </c>
      <c r="F39" s="64"/>
    </row>
    <row r="40" spans="1:6" x14ac:dyDescent="0.25">
      <c r="A40" s="39">
        <v>35</v>
      </c>
      <c r="B40" s="44">
        <v>319</v>
      </c>
      <c r="C40" s="35" t="str">
        <f>VLOOKUP(B40,PART!B$1:C$171,2,FALSE)</f>
        <v>HAOT Maxime</v>
      </c>
      <c r="D40" s="35" t="str">
        <f>VLOOKUP(C40,PART!C$1:E$171,2,FALSE)</f>
        <v>ECW</v>
      </c>
      <c r="E40" s="65">
        <v>6.8877314814814808E-2</v>
      </c>
      <c r="F40" s="64"/>
    </row>
    <row r="41" spans="1:6" x14ac:dyDescent="0.25">
      <c r="A41" s="39">
        <v>36</v>
      </c>
      <c r="B41" s="44">
        <v>227</v>
      </c>
      <c r="C41" s="35" t="str">
        <f>VLOOKUP(B41,PART!B$1:C$171,2,FALSE)</f>
        <v>HOPPENBROUWERS Sem (NL)</v>
      </c>
      <c r="D41" s="35" t="str">
        <f>VLOOKUP(C41,PART!C$1:E$171,2,FALSE)</f>
        <v>FAVO -KEVENAAR</v>
      </c>
      <c r="E41" s="65">
        <v>6.8877314814814808E-2</v>
      </c>
      <c r="F41" s="64"/>
    </row>
    <row r="42" spans="1:6" x14ac:dyDescent="0.25">
      <c r="A42" s="39">
        <v>37</v>
      </c>
      <c r="B42" s="44">
        <v>221</v>
      </c>
      <c r="C42" s="35" t="str">
        <f>VLOOKUP(B42,PART!B$1:C$171,2,FALSE)</f>
        <v>SCHMIDT Max</v>
      </c>
      <c r="D42" s="35" t="str">
        <f>VLOOKUP(C42,PART!C$1:E$171,2,FALSE)</f>
        <v>ESWV Squadra Veloce</v>
      </c>
      <c r="E42" s="65">
        <v>6.8877314814814808E-2</v>
      </c>
      <c r="F42" s="64"/>
    </row>
    <row r="43" spans="1:6" x14ac:dyDescent="0.25">
      <c r="A43" s="39">
        <v>38</v>
      </c>
      <c r="B43" s="44">
        <v>278</v>
      </c>
      <c r="C43" s="35" t="str">
        <f>VLOOKUP(B43,PART!B$1:C$171,2,FALSE)</f>
        <v>VISSER Bas (NL)</v>
      </c>
      <c r="D43" s="35" t="str">
        <f>VLOOKUP(C43,PART!C$1:E$171,2,FALSE)</f>
        <v>Tandje hoger</v>
      </c>
      <c r="E43" s="65">
        <v>6.8877314814814808E-2</v>
      </c>
      <c r="F43" s="64"/>
    </row>
    <row r="44" spans="1:6" x14ac:dyDescent="0.25">
      <c r="A44" s="39">
        <v>39</v>
      </c>
      <c r="B44" s="44">
        <v>19</v>
      </c>
      <c r="C44" s="35" t="str">
        <f>VLOOKUP(B44,PART!B$1:C$171,2,FALSE)</f>
        <v>GILLES Amaury</v>
      </c>
      <c r="D44" s="35" t="str">
        <f>VLOOKUP(C44,PART!C$1:E$171,2,FALSE)</f>
        <v>ECW</v>
      </c>
      <c r="E44" s="65">
        <v>6.8877314814814808E-2</v>
      </c>
      <c r="F44" s="64"/>
    </row>
    <row r="45" spans="1:6" x14ac:dyDescent="0.25">
      <c r="A45" s="39">
        <v>40</v>
      </c>
      <c r="B45" s="44">
        <v>284</v>
      </c>
      <c r="C45" s="35" t="str">
        <f>VLOOKUP(B45,PART!B$1:C$171,2,FALSE)</f>
        <v>HAAN Romano (NL)</v>
      </c>
      <c r="D45" s="35" t="str">
        <f>VLOOKUP(C45,PART!C$1:E$171,2,FALSE)</f>
        <v>WTOS DELFT</v>
      </c>
      <c r="E45" s="65">
        <v>6.8877314814814808E-2</v>
      </c>
      <c r="F45" s="64"/>
    </row>
    <row r="46" spans="1:6" x14ac:dyDescent="0.25">
      <c r="A46" s="39">
        <v>41</v>
      </c>
      <c r="B46" s="44">
        <v>108</v>
      </c>
      <c r="C46" s="35" t="str">
        <f>VLOOKUP(B46,PART!B$1:C$171,2,FALSE)</f>
        <v>MOINET Lucas ***</v>
      </c>
      <c r="D46" s="35" t="str">
        <f>VLOOKUP(C46,PART!C$1:E$171,2,FALSE)</f>
        <v>TRUSTUP-CC CHEVIGNY</v>
      </c>
      <c r="E46" s="65">
        <v>6.8877314814814808E-2</v>
      </c>
      <c r="F46" s="64"/>
    </row>
    <row r="47" spans="1:6" x14ac:dyDescent="0.25">
      <c r="A47" s="39">
        <v>42</v>
      </c>
      <c r="B47" s="44">
        <v>269</v>
      </c>
      <c r="C47" s="35" t="str">
        <f>VLOOKUP(B47,PART!B$1:C$171,2,FALSE)</f>
        <v>YUKI Watabe (JPN)</v>
      </c>
      <c r="D47" s="35" t="str">
        <f>VLOOKUP(C47,PART!C$1:E$171,2,FALSE)</f>
        <v>SKITS</v>
      </c>
      <c r="E47" s="65">
        <v>6.8877314814814808E-2</v>
      </c>
      <c r="F47" s="64"/>
    </row>
    <row r="48" spans="1:6" x14ac:dyDescent="0.25">
      <c r="A48" s="39">
        <v>43</v>
      </c>
      <c r="B48" s="44">
        <v>237</v>
      </c>
      <c r="C48" s="35" t="str">
        <f>VLOOKUP(B48,PART!B$1:C$171,2,FALSE)</f>
        <v>STIENSTRA Peter (NL)</v>
      </c>
      <c r="D48" s="35" t="str">
        <f>VLOOKUP(C48,PART!C$1:E$171,2,FALSE)</f>
        <v>Racing Homers</v>
      </c>
      <c r="E48" s="65">
        <v>6.8877314814814808E-2</v>
      </c>
      <c r="F48" s="64"/>
    </row>
    <row r="49" spans="1:251" x14ac:dyDescent="0.25">
      <c r="A49" s="39">
        <v>44</v>
      </c>
      <c r="B49" s="44">
        <v>240</v>
      </c>
      <c r="C49" s="35" t="str">
        <f>VLOOKUP(B49,PART!B$1:C$171,2,FALSE)</f>
        <v>VELDEMAN Evert</v>
      </c>
      <c r="D49" s="35" t="str">
        <f>VLOOKUP(C49,PART!C$1:E$171,2,FALSE)</f>
        <v>Rupel Cycling Team</v>
      </c>
      <c r="E49" s="65">
        <v>6.8877314814814808E-2</v>
      </c>
      <c r="F49" s="64"/>
    </row>
    <row r="50" spans="1:251" x14ac:dyDescent="0.25">
      <c r="A50" s="39">
        <v>45</v>
      </c>
      <c r="B50" s="44">
        <v>212</v>
      </c>
      <c r="C50" s="35" t="str">
        <f>VLOOKUP(B50,PART!B$1:C$171,2,FALSE)</f>
        <v>CHAE Flynn (NL)</v>
      </c>
      <c r="D50" s="35" t="str">
        <f>VLOOKUP(C50,PART!C$1:E$171,2,FALSE)</f>
        <v>Dutch Mountains</v>
      </c>
      <c r="E50" s="65">
        <v>6.8877314814814808E-2</v>
      </c>
      <c r="F50" s="64"/>
    </row>
    <row r="51" spans="1:251" x14ac:dyDescent="0.25">
      <c r="A51" s="39">
        <v>46</v>
      </c>
      <c r="B51" s="44">
        <v>263</v>
      </c>
      <c r="C51" s="35" t="str">
        <f>VLOOKUP(B51,PART!B$1:C$171,2,FALSE)</f>
        <v>DE GRAAF Niels (NL)</v>
      </c>
      <c r="D51" s="35" t="str">
        <f>VLOOKUP(C51,PART!C$1:E$171,2,FALSE)</f>
        <v>SKITS</v>
      </c>
      <c r="E51" s="65">
        <v>6.8877314814814808E-2</v>
      </c>
      <c r="F51" s="64"/>
    </row>
    <row r="52" spans="1:251" x14ac:dyDescent="0.25">
      <c r="A52" s="39">
        <v>47</v>
      </c>
      <c r="B52" s="44">
        <v>259</v>
      </c>
      <c r="C52" s="35" t="str">
        <f>VLOOKUP(B52,PART!B$1:C$171,2,FALSE)</f>
        <v>DECLERCQ Arno</v>
      </c>
      <c r="D52" s="35" t="str">
        <f>VLOOKUP(C52,PART!C$1:E$171,2,FALSE)</f>
        <v>SHEETAH-KOERZ CT</v>
      </c>
      <c r="E52" s="65">
        <v>6.8877314814814808E-2</v>
      </c>
      <c r="F52" s="64"/>
    </row>
    <row r="53" spans="1:251" s="5" customFormat="1" x14ac:dyDescent="0.25">
      <c r="A53" s="39">
        <v>48</v>
      </c>
      <c r="B53" s="44">
        <v>199</v>
      </c>
      <c r="C53" s="35" t="str">
        <f>VLOOKUP(B53,PART!B$1:C$171,2,FALSE)</f>
        <v>GEORGES Olivier ***</v>
      </c>
      <c r="D53" s="35" t="str">
        <f>VLOOKUP(C53,PART!C$1:E$171,2,FALSE)</f>
        <v>TRUSTUP-CC CHEVIGNY</v>
      </c>
      <c r="E53" s="65">
        <v>6.8877314814814808E-2</v>
      </c>
      <c r="F53" s="64"/>
      <c r="H53" s="6"/>
      <c r="I53" s="6"/>
      <c r="J53" s="1"/>
      <c r="K53" s="4"/>
      <c r="N53" s="6"/>
      <c r="O53" s="6"/>
      <c r="P53" s="1"/>
      <c r="Q53" s="4"/>
      <c r="T53" s="6"/>
      <c r="U53" s="6"/>
      <c r="V53" s="1"/>
      <c r="W53" s="4"/>
      <c r="Z53" s="6"/>
      <c r="AA53" s="6"/>
      <c r="AB53" s="1"/>
      <c r="AC53" s="4"/>
      <c r="AF53" s="6"/>
      <c r="AG53" s="6"/>
      <c r="AH53" s="1"/>
      <c r="AI53" s="4"/>
      <c r="AL53" s="6"/>
      <c r="AM53" s="6"/>
      <c r="AN53" s="1"/>
      <c r="AO53" s="4"/>
      <c r="AR53" s="6"/>
      <c r="AS53" s="6"/>
      <c r="AT53" s="1"/>
      <c r="AU53" s="4"/>
      <c r="AX53" s="6"/>
      <c r="AY53" s="6"/>
      <c r="AZ53" s="1"/>
      <c r="BA53" s="4"/>
      <c r="BD53" s="6"/>
      <c r="BE53" s="6"/>
      <c r="BF53" s="1"/>
      <c r="BG53" s="4"/>
      <c r="BJ53" s="6"/>
      <c r="BK53" s="6"/>
      <c r="BL53" s="1"/>
      <c r="BM53" s="4"/>
      <c r="BP53" s="6"/>
      <c r="BQ53" s="6"/>
      <c r="BR53" s="1"/>
      <c r="BS53" s="4"/>
      <c r="BV53" s="6"/>
      <c r="BW53" s="6"/>
      <c r="BX53" s="1"/>
      <c r="BY53" s="4"/>
      <c r="CB53" s="6"/>
      <c r="CC53" s="6"/>
      <c r="CD53" s="1"/>
      <c r="CE53" s="4"/>
      <c r="CH53" s="6"/>
      <c r="CI53" s="6"/>
      <c r="CJ53" s="1"/>
      <c r="CK53" s="4"/>
      <c r="CN53" s="6"/>
      <c r="CO53" s="6"/>
      <c r="CP53" s="1"/>
      <c r="CQ53" s="4"/>
      <c r="CT53" s="6"/>
      <c r="CU53" s="6"/>
      <c r="CV53" s="1"/>
      <c r="CW53" s="4"/>
      <c r="CZ53" s="6"/>
      <c r="DA53" s="6"/>
      <c r="DB53" s="1"/>
      <c r="DC53" s="4"/>
      <c r="DF53" s="6"/>
      <c r="DG53" s="6"/>
      <c r="DH53" s="1"/>
      <c r="DI53" s="4"/>
      <c r="DL53" s="6"/>
      <c r="DM53" s="6"/>
      <c r="DN53" s="1"/>
      <c r="DO53" s="4"/>
      <c r="DR53" s="6"/>
      <c r="DS53" s="6"/>
      <c r="DT53" s="1"/>
      <c r="DU53" s="4"/>
      <c r="DX53" s="6"/>
      <c r="DY53" s="6"/>
      <c r="DZ53" s="1"/>
      <c r="EA53" s="4"/>
      <c r="ED53" s="6"/>
      <c r="EE53" s="6"/>
      <c r="EF53" s="1"/>
      <c r="EG53" s="4"/>
      <c r="EJ53" s="6"/>
      <c r="EK53" s="6"/>
      <c r="EL53" s="1"/>
      <c r="EM53" s="4"/>
      <c r="EP53" s="6"/>
      <c r="EQ53" s="6"/>
      <c r="ER53" s="1"/>
      <c r="ES53" s="4"/>
      <c r="EV53" s="6"/>
      <c r="EW53" s="6"/>
      <c r="EX53" s="1"/>
      <c r="EY53" s="4"/>
      <c r="FB53" s="6"/>
      <c r="FC53" s="6"/>
      <c r="FD53" s="1"/>
      <c r="FE53" s="4"/>
      <c r="FH53" s="6"/>
      <c r="FI53" s="6"/>
      <c r="FJ53" s="1"/>
      <c r="FK53" s="4"/>
      <c r="FN53" s="6"/>
      <c r="FO53" s="6"/>
      <c r="FP53" s="1"/>
      <c r="FQ53" s="4"/>
      <c r="FT53" s="6"/>
      <c r="FU53" s="6"/>
      <c r="FV53" s="1"/>
      <c r="FW53" s="4"/>
      <c r="FZ53" s="6"/>
      <c r="GA53" s="6"/>
      <c r="GB53" s="1"/>
      <c r="GC53" s="4"/>
      <c r="GF53" s="6"/>
      <c r="GG53" s="6"/>
      <c r="GH53" s="1"/>
      <c r="GI53" s="4"/>
      <c r="GL53" s="6"/>
      <c r="GM53" s="6"/>
      <c r="GN53" s="1"/>
      <c r="GO53" s="4"/>
      <c r="GR53" s="6"/>
      <c r="GS53" s="6"/>
      <c r="GT53" s="1"/>
      <c r="GU53" s="4"/>
      <c r="GX53" s="6"/>
      <c r="GY53" s="6"/>
      <c r="GZ53" s="1"/>
      <c r="HA53" s="4"/>
      <c r="HD53" s="6"/>
      <c r="HE53" s="6"/>
      <c r="HF53" s="1"/>
      <c r="HG53" s="4"/>
      <c r="HJ53" s="6"/>
      <c r="HK53" s="6"/>
      <c r="HL53" s="1"/>
      <c r="HM53" s="4"/>
      <c r="HP53" s="6"/>
      <c r="HQ53" s="6"/>
      <c r="HR53" s="1"/>
      <c r="HS53" s="4"/>
      <c r="HV53" s="6"/>
      <c r="HW53" s="6"/>
      <c r="HX53" s="1"/>
      <c r="HY53" s="4"/>
      <c r="IB53" s="6"/>
      <c r="IC53" s="6"/>
      <c r="ID53" s="1"/>
      <c r="IE53" s="4"/>
      <c r="IH53" s="6"/>
      <c r="II53" s="6"/>
      <c r="IJ53" s="1"/>
      <c r="IK53" s="4"/>
      <c r="IN53" s="6"/>
      <c r="IO53" s="6"/>
      <c r="IP53" s="1"/>
      <c r="IQ53" s="4"/>
    </row>
    <row r="54" spans="1:251" x14ac:dyDescent="0.25">
      <c r="A54" s="39">
        <v>49</v>
      </c>
      <c r="B54" s="44">
        <v>241</v>
      </c>
      <c r="C54" s="35" t="str">
        <f>VLOOKUP(B54,PART!B$1:C$171,2,FALSE)</f>
        <v>VERCAMMEN Jeroen</v>
      </c>
      <c r="D54" s="35" t="str">
        <f>VLOOKUP(C54,PART!C$1:E$171,2,FALSE)</f>
        <v>Rupel Cycling Team</v>
      </c>
      <c r="E54" s="65">
        <v>6.8877314814814808E-2</v>
      </c>
      <c r="F54" s="64"/>
    </row>
    <row r="55" spans="1:251" x14ac:dyDescent="0.25">
      <c r="A55" s="39">
        <v>50</v>
      </c>
      <c r="B55" s="44">
        <v>220</v>
      </c>
      <c r="C55" s="35" t="str">
        <f>VLOOKUP(B55,PART!B$1:C$171,2,FALSE)</f>
        <v>SALDEN Wouter (NL)</v>
      </c>
      <c r="D55" s="35" t="str">
        <f>VLOOKUP(C55,PART!C$1:E$171,2,FALSE)</f>
        <v>Squadra Veloce</v>
      </c>
      <c r="E55" s="65">
        <v>6.8877314814814808E-2</v>
      </c>
      <c r="F55" s="64"/>
    </row>
    <row r="56" spans="1:251" x14ac:dyDescent="0.25">
      <c r="A56" s="39">
        <v>51</v>
      </c>
      <c r="B56" s="44">
        <v>152</v>
      </c>
      <c r="C56" s="35" t="str">
        <f>VLOOKUP(B56,PART!B$1:C$171,2,FALSE)</f>
        <v>MINGUET Victor</v>
      </c>
      <c r="D56" s="35" t="str">
        <f>VLOOKUP(C56,PART!C$1:E$171,2,FALSE)</f>
        <v>BRUSSELS CYCLING PROJ.</v>
      </c>
      <c r="E56" s="65">
        <v>6.8877314814814808E-2</v>
      </c>
      <c r="F56" s="64"/>
    </row>
    <row r="57" spans="1:251" x14ac:dyDescent="0.25">
      <c r="A57" s="39">
        <v>52</v>
      </c>
      <c r="B57" s="44">
        <v>202</v>
      </c>
      <c r="C57" s="35" t="str">
        <f>VLOOKUP(B57,PART!B$1:C$171,2,FALSE)</f>
        <v>MEURRENS Nathan</v>
      </c>
      <c r="D57" s="35" t="str">
        <f>VLOOKUP(C57,PART!C$1:E$171,2,FALSE)</f>
        <v>SKITS</v>
      </c>
      <c r="E57" s="65">
        <v>6.8877314814814808E-2</v>
      </c>
      <c r="F57" s="64"/>
    </row>
    <row r="58" spans="1:251" x14ac:dyDescent="0.25">
      <c r="A58" s="39">
        <v>53</v>
      </c>
      <c r="B58" s="44">
        <v>283</v>
      </c>
      <c r="C58" s="35" t="str">
        <f>VLOOKUP(B58,PART!B$1:C$171,2,FALSE)</f>
        <v>DULLAART Marc (NL)</v>
      </c>
      <c r="D58" s="35" t="str">
        <f>VLOOKUP(C58,PART!C$1:E$171,2,FALSE)</f>
        <v>WTOS Delft</v>
      </c>
      <c r="E58" s="65">
        <v>6.8877314814814808E-2</v>
      </c>
      <c r="F58" s="64"/>
    </row>
    <row r="59" spans="1:251" x14ac:dyDescent="0.25">
      <c r="A59" s="39">
        <v>54</v>
      </c>
      <c r="B59" s="44">
        <v>14</v>
      </c>
      <c r="C59" s="35" t="str">
        <f>VLOOKUP(B59,PART!B$1:C$171,2,FALSE)</f>
        <v>DECHESNE Julien</v>
      </c>
      <c r="D59" s="35" t="str">
        <f>VLOOKUP(C59,PART!C$1:E$171,2,FALSE)</f>
        <v>ECW</v>
      </c>
      <c r="E59" s="65">
        <v>6.8877314814814808E-2</v>
      </c>
      <c r="F59" s="64"/>
    </row>
    <row r="60" spans="1:251" x14ac:dyDescent="0.25">
      <c r="A60" s="39">
        <v>55</v>
      </c>
      <c r="B60" s="44">
        <v>194</v>
      </c>
      <c r="C60" s="35" t="str">
        <f>VLOOKUP(B60,PART!B$1:C$171,2,FALSE)</f>
        <v>MEIJER Levi (NL)</v>
      </c>
      <c r="D60" s="35" t="str">
        <f>VLOOKUP(C60,PART!C$1:E$171,2,FALSE)</f>
        <v>WTOS DELFT</v>
      </c>
      <c r="E60" s="65">
        <v>6.8877314814814808E-2</v>
      </c>
      <c r="F60" s="64"/>
    </row>
    <row r="61" spans="1:251" x14ac:dyDescent="0.25">
      <c r="A61" s="39">
        <v>56</v>
      </c>
      <c r="B61" s="44">
        <v>247</v>
      </c>
      <c r="C61" s="35" t="str">
        <f>VLOOKUP(B61,PART!B$1:C$171,2,FALSE)</f>
        <v xml:space="preserve">GRILLET Thomas </v>
      </c>
      <c r="D61" s="35" t="str">
        <f>VLOOKUP(C61,PART!C$1:E$171,2,FALSE)</f>
        <v>SALTT R.T.</v>
      </c>
      <c r="E61" s="65">
        <v>6.8877314814814808E-2</v>
      </c>
      <c r="F61" s="64"/>
    </row>
    <row r="62" spans="1:251" x14ac:dyDescent="0.25">
      <c r="A62" s="39">
        <v>57</v>
      </c>
      <c r="B62" s="44">
        <v>149</v>
      </c>
      <c r="C62" s="35" t="str">
        <f>VLOOKUP(B62,PART!B$1:C$171,2,FALSE)</f>
        <v>COLLET Gaspard</v>
      </c>
      <c r="D62" s="35" t="str">
        <f>VLOOKUP(C62,PART!C$1:E$171,2,FALSE)</f>
        <v>BRUSSELS CYCLING PROJ.</v>
      </c>
      <c r="E62" s="65">
        <v>6.8877314814814808E-2</v>
      </c>
      <c r="F62" s="64"/>
    </row>
    <row r="63" spans="1:251" x14ac:dyDescent="0.25">
      <c r="A63" s="39">
        <v>58</v>
      </c>
      <c r="B63" s="44">
        <v>195</v>
      </c>
      <c r="C63" s="35" t="str">
        <f>VLOOKUP(B63,PART!B$1:C$171,2,FALSE)</f>
        <v>BOULANGER Lilian **</v>
      </c>
      <c r="D63" s="35" t="str">
        <f>VLOOKUP(C63,PART!C$1:E$171,2,FALSE)</f>
        <v>TRUSTUP-CC CHEVIGNY</v>
      </c>
      <c r="E63" s="65">
        <v>6.8877314814814808E-2</v>
      </c>
      <c r="F63" s="64"/>
    </row>
    <row r="64" spans="1:251" x14ac:dyDescent="0.25">
      <c r="A64" s="39">
        <v>59</v>
      </c>
      <c r="B64" s="44">
        <v>226</v>
      </c>
      <c r="C64" s="35" t="str">
        <f>VLOOKUP(B64,PART!B$1:C$171,2,FALSE)</f>
        <v>DAERDEN Mike (NL)</v>
      </c>
      <c r="D64" s="35" t="str">
        <f>VLOOKUP(C64,PART!C$1:E$171,2,FALSE)</f>
        <v>FAVO-KEVENAAR</v>
      </c>
      <c r="E64" s="65">
        <v>6.8877314814814808E-2</v>
      </c>
      <c r="F64" s="64"/>
    </row>
    <row r="65" spans="1:6" x14ac:dyDescent="0.25">
      <c r="A65" s="39">
        <v>60</v>
      </c>
      <c r="B65" s="44">
        <v>145</v>
      </c>
      <c r="C65" s="35" t="str">
        <f>VLOOKUP(B65,PART!B$1:C$171,2,FALSE)</f>
        <v>HARDMEIER Kilian (F)</v>
      </c>
      <c r="D65" s="35" t="str">
        <f>VLOOKUP(C65,PART!C$1:E$171,2,FALSE)</f>
        <v>BRUSSELS CYCLING PROJ.</v>
      </c>
      <c r="E65" s="65">
        <v>6.8877314814814808E-2</v>
      </c>
      <c r="F65" s="64"/>
    </row>
    <row r="66" spans="1:6" x14ac:dyDescent="0.25">
      <c r="A66" s="39">
        <v>61</v>
      </c>
      <c r="B66" s="47">
        <v>222</v>
      </c>
      <c r="C66" s="35" t="str">
        <f>VLOOKUP(B66,PART!B$1:C$171,2,FALSE)</f>
        <v>VOORDEDANG Meinte (NL)</v>
      </c>
      <c r="D66" s="35" t="str">
        <f>VLOOKUP(C66,PART!C$1:E$171,2,FALSE)</f>
        <v>Squadra Veloce</v>
      </c>
      <c r="E66" s="65">
        <v>6.895833333333333E-2</v>
      </c>
      <c r="F66" s="64"/>
    </row>
    <row r="67" spans="1:6" x14ac:dyDescent="0.25">
      <c r="A67" s="39">
        <v>62</v>
      </c>
      <c r="B67" s="47">
        <v>224</v>
      </c>
      <c r="C67" s="35" t="str">
        <f>VLOOKUP(B67,PART!B$1:C$171,2,FALSE)</f>
        <v>AERNOUTS Kevin</v>
      </c>
      <c r="D67" s="35" t="str">
        <f>VLOOKUP(C67,PART!C$1:E$171,2,FALSE)</f>
        <v>FAVO-KEVENAAR</v>
      </c>
      <c r="E67" s="65">
        <v>6.9166666666666668E-2</v>
      </c>
      <c r="F67" s="64"/>
    </row>
    <row r="68" spans="1:6" x14ac:dyDescent="0.25">
      <c r="A68" s="39">
        <v>63</v>
      </c>
      <c r="B68" s="47">
        <v>361</v>
      </c>
      <c r="C68" s="35" t="str">
        <f>VLOOKUP(B68,PART!B$1:C$171,2,FALSE)</f>
        <v>CALAY Arnaud **</v>
      </c>
      <c r="D68" s="35" t="str">
        <f>VLOOKUP(C68,PART!C$1:E$171,2,FALSE)</f>
        <v>SLC²</v>
      </c>
      <c r="E68" s="65">
        <v>6.9212962962962962E-2</v>
      </c>
      <c r="F68" s="64"/>
    </row>
    <row r="69" spans="1:6" x14ac:dyDescent="0.25">
      <c r="A69" s="39">
        <v>64</v>
      </c>
      <c r="B69" s="47">
        <v>371</v>
      </c>
      <c r="C69" s="35" t="str">
        <f>VLOOKUP(B69,PART!B$1:C$171,2,FALSE)</f>
        <v>RIEFF Thomas (NL)</v>
      </c>
      <c r="D69" s="35" t="str">
        <f>VLOOKUP(C69,PART!C$1:E$171,2,FALSE)</f>
        <v>FAVO-KEVENAER</v>
      </c>
      <c r="E69" s="65">
        <v>6.9212962962962962E-2</v>
      </c>
      <c r="F69" s="64"/>
    </row>
    <row r="70" spans="1:6" x14ac:dyDescent="0.25">
      <c r="A70" s="39">
        <v>65</v>
      </c>
      <c r="B70" s="47">
        <v>148</v>
      </c>
      <c r="C70" s="35" t="str">
        <f>VLOOKUP(B70,PART!B$1:C$171,2,FALSE)</f>
        <v>BAUDIN Guilhem</v>
      </c>
      <c r="D70" s="35" t="str">
        <f>VLOOKUP(C70,PART!C$1:E$171,2,FALSE)</f>
        <v>BRUSSELS CYCLING PROJ.</v>
      </c>
      <c r="E70" s="65">
        <v>7.0416666666666669E-2</v>
      </c>
      <c r="F70" s="64"/>
    </row>
    <row r="71" spans="1:6" x14ac:dyDescent="0.25">
      <c r="A71" s="39" t="s">
        <v>38</v>
      </c>
      <c r="B71" s="44">
        <v>33</v>
      </c>
      <c r="C71" s="35" t="str">
        <f>VLOOKUP(B71,PART!B$1:C$171,2,FALSE)</f>
        <v>NOEL Adrien</v>
      </c>
      <c r="D71" s="35" t="str">
        <f>VLOOKUP(C71,PART!C$1:E$171,2,FALSE)</f>
        <v>ECW</v>
      </c>
      <c r="E71" s="65" t="s">
        <v>38</v>
      </c>
      <c r="F71" s="64"/>
    </row>
    <row r="72" spans="1:6" x14ac:dyDescent="0.25">
      <c r="A72" s="39" t="s">
        <v>38</v>
      </c>
      <c r="B72" s="44">
        <v>117</v>
      </c>
      <c r="C72" s="35" t="str">
        <f>VLOOKUP(B72,PART!B$1:C$171,2,FALSE)</f>
        <v>NEULENS Ethan **</v>
      </c>
      <c r="D72" s="35" t="str">
        <f>VLOOKUP(C72,PART!C$1:E$171,2,FALSE)</f>
        <v>VCHH</v>
      </c>
      <c r="E72" s="65" t="s">
        <v>38</v>
      </c>
      <c r="F72" s="64"/>
    </row>
    <row r="73" spans="1:6" x14ac:dyDescent="0.25">
      <c r="A73" s="39" t="s">
        <v>38</v>
      </c>
      <c r="B73" s="44">
        <v>127</v>
      </c>
      <c r="C73" s="35" t="str">
        <f>VLOOKUP(B73,PART!B$1:C$171,2,FALSE)</f>
        <v>PAIROUX Alexandre</v>
      </c>
      <c r="D73" s="35" t="str">
        <f>VLOOKUP(C73,PART!C$1:E$171,2,FALSE)</f>
        <v>LE MAILLON</v>
      </c>
      <c r="E73" s="65" t="s">
        <v>38</v>
      </c>
      <c r="F73" s="64"/>
    </row>
    <row r="74" spans="1:6" x14ac:dyDescent="0.25">
      <c r="A74" s="39" t="s">
        <v>38</v>
      </c>
      <c r="B74" s="44">
        <v>139</v>
      </c>
      <c r="C74" s="35" t="str">
        <f>VLOOKUP(B74,PART!B$1:C$171,2,FALSE)</f>
        <v>BABIN Cedric</v>
      </c>
      <c r="D74" s="35" t="str">
        <f>VLOOKUP(C74,PART!C$1:E$171,2,FALSE)</f>
        <v>BRUSSELS CYCLING PROJ.</v>
      </c>
      <c r="E74" s="65" t="s">
        <v>38</v>
      </c>
      <c r="F74" s="64"/>
    </row>
    <row r="75" spans="1:6" x14ac:dyDescent="0.25">
      <c r="A75" s="39" t="s">
        <v>38</v>
      </c>
      <c r="B75" s="44">
        <v>191</v>
      </c>
      <c r="C75" s="35" t="str">
        <f>VLOOKUP(B75,PART!B$1:C$171,2,FALSE)</f>
        <v>SCHYNS David</v>
      </c>
      <c r="D75" s="35" t="str">
        <f>VLOOKUP(C75,PART!C$1:E$171,2,FALSE)</f>
        <v>***</v>
      </c>
      <c r="E75" s="65" t="s">
        <v>38</v>
      </c>
      <c r="F75" s="64"/>
    </row>
    <row r="76" spans="1:6" x14ac:dyDescent="0.25">
      <c r="A76" s="39" t="s">
        <v>38</v>
      </c>
      <c r="B76" s="44">
        <v>9</v>
      </c>
      <c r="C76" s="35" t="str">
        <f>VLOOKUP(B76,PART!B$1:C$171,2,FALSE)</f>
        <v>CECCATO Yohann</v>
      </c>
      <c r="D76" s="35" t="str">
        <f>VLOOKUP(C76,PART!C$1:E$171,2,FALSE)</f>
        <v>ECW</v>
      </c>
      <c r="E76" s="65" t="s">
        <v>38</v>
      </c>
      <c r="F76" s="64"/>
    </row>
    <row r="77" spans="1:6" x14ac:dyDescent="0.25">
      <c r="A77" s="39" t="s">
        <v>38</v>
      </c>
      <c r="B77" s="44">
        <v>197</v>
      </c>
      <c r="C77" s="35" t="str">
        <f>VLOOKUP(B77,PART!B$1:C$171,2,FALSE)</f>
        <v>PAIROUX Jules ***</v>
      </c>
      <c r="D77" s="35" t="str">
        <f>VLOOKUP(C77,PART!C$1:E$171,2,FALSE)</f>
        <v>TRUSTUP-CC CHEVIGNY</v>
      </c>
      <c r="E77" s="65" t="s">
        <v>38</v>
      </c>
      <c r="F77" s="64"/>
    </row>
    <row r="78" spans="1:6" x14ac:dyDescent="0.25">
      <c r="A78" s="39" t="s">
        <v>38</v>
      </c>
      <c r="B78" s="44">
        <v>45</v>
      </c>
      <c r="C78" s="35" t="str">
        <f>VLOOKUP(B78,PART!B$1:C$171,2,FALSE)</f>
        <v>XHONNEUX Pierre</v>
      </c>
      <c r="D78" s="35" t="str">
        <f>VLOOKUP(C78,PART!C$1:E$171,2,FALSE)</f>
        <v>ECW</v>
      </c>
      <c r="E78" s="65" t="s">
        <v>38</v>
      </c>
      <c r="F78" s="64"/>
    </row>
    <row r="79" spans="1:6" x14ac:dyDescent="0.25">
      <c r="A79" s="39" t="s">
        <v>38</v>
      </c>
      <c r="B79" s="44">
        <v>204</v>
      </c>
      <c r="C79" s="35" t="str">
        <f>VLOOKUP(B79,PART!B$1:C$171,2,FALSE)</f>
        <v>HEALY Martijn (NL)</v>
      </c>
      <c r="D79" s="35" t="str">
        <f>VLOOKUP(C79,PART!C$1:E$171,2,FALSE)</f>
        <v>ECW</v>
      </c>
      <c r="E79" s="65" t="s">
        <v>38</v>
      </c>
      <c r="F79" s="64"/>
    </row>
    <row r="80" spans="1:6" x14ac:dyDescent="0.25">
      <c r="A80" s="39" t="s">
        <v>38</v>
      </c>
      <c r="B80" s="44">
        <v>211</v>
      </c>
      <c r="C80" s="35" t="str">
        <f>VLOOKUP(B80,PART!B$1:C$171,2,FALSE)</f>
        <v>MOERMAN Sam</v>
      </c>
      <c r="D80" s="35" t="str">
        <f>VLOOKUP(C80,PART!C$1:E$171,2,FALSE)</f>
        <v>Djk Team</v>
      </c>
      <c r="E80" s="65" t="s">
        <v>38</v>
      </c>
      <c r="F80" s="64"/>
    </row>
    <row r="81" spans="1:6" x14ac:dyDescent="0.25">
      <c r="A81" s="39" t="s">
        <v>38</v>
      </c>
      <c r="B81" s="44">
        <v>215</v>
      </c>
      <c r="C81" s="35" t="str">
        <f>VLOOKUP(B81,PART!B$1:C$171,2,FALSE)</f>
        <v>KERTZMAN Jos (NL)</v>
      </c>
      <c r="D81" s="35" t="str">
        <f>VLOOKUP(C81,PART!C$1:E$171,2,FALSE)</f>
        <v>Dutch Mountains</v>
      </c>
      <c r="E81" s="65" t="s">
        <v>38</v>
      </c>
      <c r="F81" s="64"/>
    </row>
    <row r="82" spans="1:6" x14ac:dyDescent="0.25">
      <c r="A82" s="39" t="s">
        <v>38</v>
      </c>
      <c r="B82" s="44">
        <v>216</v>
      </c>
      <c r="C82" s="35" t="str">
        <f>VLOOKUP(B82,PART!B$1:C$171,2,FALSE)</f>
        <v>SCHMITZ Jannik (NL)</v>
      </c>
      <c r="D82" s="35" t="str">
        <f>VLOOKUP(C82,PART!C$1:E$171,2,FALSE)</f>
        <v>Dutch Mountains</v>
      </c>
      <c r="E82" s="65" t="s">
        <v>38</v>
      </c>
      <c r="F82" s="64"/>
    </row>
    <row r="83" spans="1:6" x14ac:dyDescent="0.25">
      <c r="A83" s="39" t="s">
        <v>38</v>
      </c>
      <c r="B83" s="44">
        <v>218</v>
      </c>
      <c r="C83" s="35" t="str">
        <f>VLOOKUP(B83,PART!B$1:C$171,2,FALSE)</f>
        <v>BAL Jurre (NL)</v>
      </c>
      <c r="D83" s="35" t="str">
        <f>VLOOKUP(C83,PART!C$1:E$171,2,FALSE)</f>
        <v>ESWV Squadra Veloce</v>
      </c>
      <c r="E83" s="65" t="s">
        <v>38</v>
      </c>
      <c r="F83" s="64"/>
    </row>
    <row r="84" spans="1:6" x14ac:dyDescent="0.25">
      <c r="A84" s="39" t="s">
        <v>38</v>
      </c>
      <c r="B84" s="44">
        <v>219</v>
      </c>
      <c r="C84" s="35" t="str">
        <f>VLOOKUP(B84,PART!B$1:C$171,2,FALSE)</f>
        <v>BUTERS Joris</v>
      </c>
      <c r="D84" s="35" t="str">
        <f>VLOOKUP(C84,PART!C$1:E$171,2,FALSE)</f>
        <v>ESWV Squadra Veloce</v>
      </c>
      <c r="E84" s="65" t="s">
        <v>38</v>
      </c>
      <c r="F84" s="64"/>
    </row>
    <row r="85" spans="1:6" x14ac:dyDescent="0.25">
      <c r="A85" s="39" t="s">
        <v>38</v>
      </c>
      <c r="B85" s="44">
        <v>230</v>
      </c>
      <c r="C85" s="35" t="str">
        <f>VLOOKUP(B85,PART!B$1:C$171,2,FALSE)</f>
        <v>SCHEEPERS Jens (NL)</v>
      </c>
      <c r="D85" s="35" t="str">
        <f>VLOOKUP(C85,PART!C$1:E$171,2,FALSE)</f>
        <v>Gaul!</v>
      </c>
      <c r="E85" s="65" t="s">
        <v>38</v>
      </c>
      <c r="F85" s="64"/>
    </row>
    <row r="86" spans="1:6" x14ac:dyDescent="0.25">
      <c r="A86" s="39" t="s">
        <v>38</v>
      </c>
      <c r="B86" s="44">
        <v>231</v>
      </c>
      <c r="C86" s="35" t="str">
        <f>VLOOKUP(B86,PART!B$1:C$171,2,FALSE)</f>
        <v>HINRICHS Ronald (NL)</v>
      </c>
      <c r="D86" s="35" t="str">
        <f>VLOOKUP(C86,PART!C$1:E$171,2,FALSE)</f>
        <v>Gaul!</v>
      </c>
      <c r="E86" s="65" t="s">
        <v>38</v>
      </c>
      <c r="F86" s="64"/>
    </row>
    <row r="87" spans="1:6" x14ac:dyDescent="0.25">
      <c r="A87" s="39" t="s">
        <v>38</v>
      </c>
      <c r="B87" s="44">
        <v>234</v>
      </c>
      <c r="C87" s="35" t="str">
        <f>VLOOKUP(B87,PART!B$1:C$171,2,FALSE)</f>
        <v>BIEWENGA Maarten (NL)</v>
      </c>
      <c r="D87" s="35" t="str">
        <f>VLOOKUP(C87,PART!C$1:E$171,2,FALSE)</f>
        <v>Tandje hoger</v>
      </c>
      <c r="E87" s="65" t="s">
        <v>38</v>
      </c>
      <c r="F87" s="64"/>
    </row>
    <row r="88" spans="1:6" x14ac:dyDescent="0.25">
      <c r="A88" s="39" t="s">
        <v>38</v>
      </c>
      <c r="B88" s="44">
        <v>235</v>
      </c>
      <c r="C88" s="35" t="str">
        <f>VLOOKUP(B88,PART!B$1:C$171,2,FALSE)</f>
        <v>DEIMAN Olaf (NL)</v>
      </c>
      <c r="D88" s="35" t="str">
        <f>VLOOKUP(C88,PART!C$1:E$171,2,FALSE)</f>
        <v>Tandje Hoger</v>
      </c>
      <c r="E88" s="65" t="s">
        <v>38</v>
      </c>
      <c r="F88" s="64"/>
    </row>
    <row r="89" spans="1:6" x14ac:dyDescent="0.25">
      <c r="A89" s="39" t="s">
        <v>38</v>
      </c>
      <c r="B89" s="44">
        <v>238</v>
      </c>
      <c r="C89" s="35" t="str">
        <f>VLOOKUP(B89,PART!B$1:C$171,2,FALSE)</f>
        <v>VAN DEN BOSCH Stef (NL)</v>
      </c>
      <c r="D89" s="35" t="str">
        <f>VLOOKUP(C89,PART!C$1:E$171,2,FALSE)</f>
        <v>Racing homers</v>
      </c>
      <c r="E89" s="65" t="s">
        <v>38</v>
      </c>
      <c r="F89" s="64"/>
    </row>
    <row r="90" spans="1:6" x14ac:dyDescent="0.25">
      <c r="A90" s="39" t="s">
        <v>38</v>
      </c>
      <c r="B90" s="44">
        <v>272</v>
      </c>
      <c r="C90" s="35" t="str">
        <f>VLOOKUP(B90,PART!B$1:C$171,2,FALSE)</f>
        <v>BEENS Lennard (NL)</v>
      </c>
      <c r="D90" s="35" t="str">
        <f>VLOOKUP(C90,PART!C$1:E$171,2,FALSE)</f>
        <v>USWV De Domrenner</v>
      </c>
      <c r="E90" s="65" t="s">
        <v>38</v>
      </c>
      <c r="F90" s="64"/>
    </row>
    <row r="91" spans="1:6" x14ac:dyDescent="0.25">
      <c r="A91" s="39" t="s">
        <v>38</v>
      </c>
      <c r="B91" s="44">
        <v>248</v>
      </c>
      <c r="C91" s="35" t="str">
        <f>VLOOKUP(B91,PART!B$1:C$171,2,FALSE)</f>
        <v>JONGBLOET Robin</v>
      </c>
      <c r="D91" s="35" t="str">
        <f>VLOOKUP(C91,PART!C$1:E$171,2,FALSE)</f>
        <v>SALTT R.T.</v>
      </c>
      <c r="E91" s="65" t="s">
        <v>38</v>
      </c>
      <c r="F91" s="64"/>
    </row>
    <row r="92" spans="1:6" x14ac:dyDescent="0.25">
      <c r="A92" s="39" t="s">
        <v>38</v>
      </c>
      <c r="B92" s="44">
        <v>250</v>
      </c>
      <c r="C92" s="35" t="str">
        <f>VLOOKUP(B92,PART!B$1:C$171,2,FALSE)</f>
        <v>VAN DE VOORDE Gauthier</v>
      </c>
      <c r="D92" s="35" t="str">
        <f>VLOOKUP(C92,PART!C$1:E$171,2,FALSE)</f>
        <v>SALTT R.T.</v>
      </c>
      <c r="E92" s="65" t="s">
        <v>38</v>
      </c>
      <c r="F92" s="64"/>
    </row>
    <row r="93" spans="1:6" x14ac:dyDescent="0.25">
      <c r="A93" s="39" t="s">
        <v>38</v>
      </c>
      <c r="B93" s="44">
        <v>184</v>
      </c>
      <c r="C93" s="35" t="str">
        <f>VLOOKUP(B93,PART!B$1:C$171,2,FALSE)</f>
        <v>PRINCEN Tom</v>
      </c>
      <c r="D93" s="35" t="str">
        <f>VLOOKUP(C93,PART!C$1:E$171,2,FALSE)</f>
        <v>ECW</v>
      </c>
      <c r="E93" s="65" t="s">
        <v>38</v>
      </c>
      <c r="F93" s="64"/>
    </row>
    <row r="94" spans="1:6" x14ac:dyDescent="0.25">
      <c r="A94" s="39" t="s">
        <v>38</v>
      </c>
      <c r="B94" s="44">
        <v>264</v>
      </c>
      <c r="C94" s="35" t="str">
        <f>VLOOKUP(B94,PART!B$1:C$171,2,FALSE)</f>
        <v>MORELISSEN Bas (NL)</v>
      </c>
      <c r="D94" s="35" t="str">
        <f>VLOOKUP(C94,PART!C$1:E$171,2,FALSE)</f>
        <v>TEAM SKITS</v>
      </c>
      <c r="E94" s="65" t="s">
        <v>38</v>
      </c>
      <c r="F94" s="64"/>
    </row>
    <row r="95" spans="1:6" x14ac:dyDescent="0.25">
      <c r="A95" s="39" t="s">
        <v>38</v>
      </c>
      <c r="B95" s="44">
        <v>268</v>
      </c>
      <c r="C95" s="35" t="str">
        <f>VLOOKUP(B95,PART!B$1:C$171,2,FALSE)</f>
        <v>VAN LEEUWEN Ruud (NL)</v>
      </c>
      <c r="D95" s="35" t="str">
        <f>VLOOKUP(C95,PART!C$1:E$171,2,FALSE)</f>
        <v>SKITS</v>
      </c>
      <c r="E95" s="65" t="s">
        <v>38</v>
      </c>
      <c r="F95" s="64"/>
    </row>
    <row r="96" spans="1:6" x14ac:dyDescent="0.25">
      <c r="A96" s="39" t="s">
        <v>38</v>
      </c>
      <c r="B96" s="44">
        <v>189</v>
      </c>
      <c r="C96" s="35" t="str">
        <f>VLOOKUP(B96,PART!B$1:C$171,2,FALSE)</f>
        <v>VAN SCHIJNDEL Marco (NL)</v>
      </c>
      <c r="D96" s="35" t="str">
        <f>VLOOKUP(C96,PART!C$1:E$171,2,FALSE)</f>
        <v>Teram Strassacker</v>
      </c>
      <c r="E96" s="65" t="s">
        <v>38</v>
      </c>
      <c r="F96" s="64"/>
    </row>
    <row r="97" spans="1:6" x14ac:dyDescent="0.25">
      <c r="A97" s="39" t="s">
        <v>38</v>
      </c>
      <c r="B97" s="48">
        <v>187</v>
      </c>
      <c r="C97" s="35" t="str">
        <f>VLOOKUP(B97,PART!B$1:C$171,2,FALSE)</f>
        <v>JANSEN Peter (NL)</v>
      </c>
      <c r="D97" s="35" t="str">
        <f>VLOOKUP(C97,PART!C$1:E$171,2,FALSE)</f>
        <v>Team Utreg</v>
      </c>
      <c r="E97" s="65" t="s">
        <v>38</v>
      </c>
      <c r="F97" s="64"/>
    </row>
    <row r="98" spans="1:6" x14ac:dyDescent="0.25">
      <c r="A98" s="39" t="s">
        <v>38</v>
      </c>
      <c r="B98" s="48">
        <v>276</v>
      </c>
      <c r="C98" s="15" t="str">
        <f>VLOOKUP(B98,PART!B$1:C$171,2,FALSE)</f>
        <v>OORD Spiek (NL)</v>
      </c>
      <c r="D98" s="15" t="str">
        <f>VLOOKUP(C98,PART!C$1:E$171,2,FALSE)</f>
        <v>USWV de Domrenner</v>
      </c>
      <c r="E98" s="65" t="s">
        <v>38</v>
      </c>
      <c r="F98" s="64"/>
    </row>
    <row r="99" spans="1:6" x14ac:dyDescent="0.25">
      <c r="A99" s="39" t="s">
        <v>38</v>
      </c>
      <c r="B99" s="48">
        <v>285</v>
      </c>
      <c r="C99" s="15" t="str">
        <f>VLOOKUP(B99,PART!B$1:C$171,2,FALSE)</f>
        <v>HOLLAAR Casper (NL)</v>
      </c>
      <c r="D99" s="15" t="str">
        <f>VLOOKUP(C99,PART!C$1:E$171,2,FALSE)</f>
        <v>WTOS Delft</v>
      </c>
      <c r="E99" s="65" t="s">
        <v>38</v>
      </c>
      <c r="F99" s="64"/>
    </row>
    <row r="100" spans="1:6" x14ac:dyDescent="0.25">
      <c r="A100" s="39" t="s">
        <v>38</v>
      </c>
      <c r="B100" s="48">
        <v>290</v>
      </c>
      <c r="C100" s="15" t="str">
        <f>VLOOKUP(B100,PART!B$1:C$171,2,FALSE)</f>
        <v>ORLANDI Giorgio (I)</v>
      </c>
      <c r="D100" s="15" t="str">
        <f>VLOOKUP(C100,PART!C$1:E$171,2,FALSE)</f>
        <v>de Amstel</v>
      </c>
      <c r="E100" s="65" t="s">
        <v>38</v>
      </c>
      <c r="F100" s="64"/>
    </row>
    <row r="101" spans="1:6" x14ac:dyDescent="0.25">
      <c r="A101" s="39" t="s">
        <v>38</v>
      </c>
      <c r="B101" s="48">
        <v>292</v>
      </c>
      <c r="C101" s="15" t="str">
        <f>VLOOKUP(B101,PART!B$1:C$171,2,FALSE)</f>
        <v>LOUWRIER Mozes (NL)</v>
      </c>
      <c r="D101" s="15" t="str">
        <f>VLOOKUP(C101,PART!C$1:E$171,2,FALSE)</f>
        <v>WV Kannibal</v>
      </c>
      <c r="E101" s="65" t="s">
        <v>38</v>
      </c>
      <c r="F101" s="64"/>
    </row>
    <row r="102" spans="1:6" x14ac:dyDescent="0.25">
      <c r="A102" s="39" t="s">
        <v>38</v>
      </c>
      <c r="B102" s="48">
        <v>362</v>
      </c>
      <c r="C102" s="15" t="str">
        <f>VLOOKUP(B102,PART!B$1:C$171,2,FALSE)</f>
        <v>DE NEVE Julien ***</v>
      </c>
      <c r="D102" s="15" t="str">
        <f>VLOOKUP(C102,PART!C$1:E$171,2,FALSE)</f>
        <v>SLC²</v>
      </c>
      <c r="E102" s="65" t="s">
        <v>38</v>
      </c>
      <c r="F102" s="64"/>
    </row>
    <row r="103" spans="1:6" x14ac:dyDescent="0.25">
      <c r="A103" s="39" t="s">
        <v>38</v>
      </c>
      <c r="B103" s="48">
        <v>369</v>
      </c>
      <c r="C103" s="15" t="str">
        <f>VLOOKUP(B103,PART!B$1:C$171,2,FALSE)</f>
        <v xml:space="preserve">BROES Sébastien </v>
      </c>
      <c r="D103" s="15" t="str">
        <f>VLOOKUP(C103,PART!C$1:E$171,2,FALSE)</f>
        <v>BRUSSELS CYCLING PROJ.</v>
      </c>
      <c r="E103" s="65" t="s">
        <v>38</v>
      </c>
      <c r="F103" s="64"/>
    </row>
    <row r="104" spans="1:6" x14ac:dyDescent="0.25">
      <c r="A104" s="39" t="s">
        <v>38</v>
      </c>
      <c r="B104" s="48">
        <v>370</v>
      </c>
      <c r="C104" s="15" t="str">
        <f>VLOOKUP(B104,PART!B$1:C$171,2,FALSE)</f>
        <v>VAN HOVE Thomas</v>
      </c>
      <c r="D104" s="15" t="str">
        <f>VLOOKUP(C104,PART!C$1:E$171,2,FALSE)</f>
        <v>BRUSSELS CYCLING PROJ.</v>
      </c>
      <c r="E104" s="65" t="s">
        <v>38</v>
      </c>
      <c r="F104" s="64"/>
    </row>
    <row r="105" spans="1:6" x14ac:dyDescent="0.25">
      <c r="A105" s="39" t="s">
        <v>38</v>
      </c>
      <c r="B105" s="48">
        <v>399</v>
      </c>
      <c r="C105" s="15" t="str">
        <f>VLOOKUP(B105,PART!B$1:C$171,2,FALSE)</f>
        <v>DOMINIQUE Rémy</v>
      </c>
      <c r="D105" s="15" t="str">
        <f>VLOOKUP(C105,PART!C$1:E$171,2,FALSE)</f>
        <v>***</v>
      </c>
      <c r="E105" s="65" t="s">
        <v>38</v>
      </c>
      <c r="F105" s="64"/>
    </row>
    <row r="106" spans="1:6" x14ac:dyDescent="0.25">
      <c r="A106" s="39" t="s">
        <v>38</v>
      </c>
      <c r="B106" s="44">
        <v>321</v>
      </c>
      <c r="C106" s="35" t="str">
        <f>VLOOKUP(B106,PART!B$1:C$171,2,FALSE)</f>
        <v>JACOB Frédéric</v>
      </c>
      <c r="D106" s="35" t="str">
        <f>VLOOKUP(C106,PART!C$1:E$171,2,FALSE)</f>
        <v>ECW</v>
      </c>
      <c r="E106" s="65" t="s">
        <v>38</v>
      </c>
      <c r="F106" s="64"/>
    </row>
    <row r="107" spans="1:6" x14ac:dyDescent="0.25">
      <c r="A107" s="39" t="s">
        <v>38</v>
      </c>
      <c r="B107" s="44">
        <v>440</v>
      </c>
      <c r="C107" s="35" t="str">
        <f>VLOOKUP(B107,PART!B$1:C$171,2,FALSE)</f>
        <v>NOIRHOMME Alain ***</v>
      </c>
      <c r="D107" s="35" t="str">
        <f>VLOOKUP(C107,PART!C$1:E$171,2,FALSE)</f>
        <v>TRUSTUP-CC CHEVIGNY</v>
      </c>
      <c r="E107" s="65" t="s">
        <v>38</v>
      </c>
      <c r="F107" s="64"/>
    </row>
    <row r="108" spans="1:6" x14ac:dyDescent="0.25">
      <c r="A108" s="39" t="s">
        <v>38</v>
      </c>
      <c r="B108" s="44">
        <v>581</v>
      </c>
      <c r="C108" s="35" t="str">
        <f>VLOOKUP(B108,PART!B$1:C$171,2,FALSE)</f>
        <v>SCHMITT Peter (D)</v>
      </c>
      <c r="D108" s="35" t="str">
        <f>VLOOKUP(C108,PART!C$1:E$171,2,FALSE)</f>
        <v>Cycle Capital CC</v>
      </c>
      <c r="E108" s="65" t="s">
        <v>38</v>
      </c>
      <c r="F108" s="64"/>
    </row>
    <row r="109" spans="1:6" x14ac:dyDescent="0.25">
      <c r="A109" s="39"/>
      <c r="B109" s="49"/>
      <c r="C109" s="10"/>
      <c r="D109" s="15"/>
      <c r="E109" s="66"/>
      <c r="F109" s="64"/>
    </row>
    <row r="110" spans="1:6" x14ac:dyDescent="0.25">
      <c r="A110" s="39"/>
      <c r="B110" s="50" t="s">
        <v>39</v>
      </c>
      <c r="C110" s="10"/>
      <c r="D110" s="15"/>
      <c r="E110" s="66"/>
      <c r="F110" s="64"/>
    </row>
    <row r="111" spans="1:6" x14ac:dyDescent="0.25">
      <c r="A111" s="39">
        <v>1</v>
      </c>
      <c r="B111" s="44">
        <v>225</v>
      </c>
      <c r="C111" s="35" t="str">
        <f>VLOOKUP(B111,PART!B$1:C$171,2,FALSE)</f>
        <v>BIEMANS Hein (NL)</v>
      </c>
      <c r="D111" s="35" t="str">
        <f>VLOOKUP(C111,PART!C$1:E$171,2,FALSE)</f>
        <v>FAVO-KEVENAAR</v>
      </c>
      <c r="E111" s="16">
        <v>21</v>
      </c>
      <c r="F111" s="64"/>
    </row>
    <row r="112" spans="1:6" x14ac:dyDescent="0.25">
      <c r="A112" s="39">
        <v>2</v>
      </c>
      <c r="B112" s="44">
        <v>279</v>
      </c>
      <c r="C112" s="35" t="str">
        <f>VLOOKUP(B112,PART!B$1:C$171,2,FALSE)</f>
        <v>DEBAELE Jorre</v>
      </c>
      <c r="D112" s="35" t="str">
        <f>VLOOKUP(C112,PART!C$1:E$171,2,FALSE)</f>
        <v>VDR Bikes CT</v>
      </c>
      <c r="E112" s="16">
        <v>13</v>
      </c>
      <c r="F112" s="64"/>
    </row>
    <row r="113" spans="1:6" x14ac:dyDescent="0.25">
      <c r="A113" s="39">
        <v>3</v>
      </c>
      <c r="B113" s="49">
        <v>280</v>
      </c>
      <c r="C113" s="10" t="str">
        <f>VLOOKUP(B113,PART!B$1:C$171,2,FALSE)</f>
        <v>HADZHISTOYANOV Borislav (BG)</v>
      </c>
      <c r="D113" s="15" t="str">
        <f>VLOOKUP(C113,PART!C$1:E$171,2,FALSE)</f>
        <v>Vitosha CT</v>
      </c>
      <c r="E113" s="16">
        <v>12</v>
      </c>
      <c r="F113" s="64"/>
    </row>
    <row r="114" spans="1:6" x14ac:dyDescent="0.25">
      <c r="A114" s="39">
        <v>4</v>
      </c>
      <c r="B114" s="49">
        <v>27</v>
      </c>
      <c r="C114" s="10" t="str">
        <f>VLOOKUP(B114,PART!B$1:C$171,2,FALSE)</f>
        <v>LEHNEN Thomas</v>
      </c>
      <c r="D114" s="15" t="str">
        <f>VLOOKUP(C114,PART!C$1:E$171,2,FALSE)</f>
        <v>ECW / Racepoint</v>
      </c>
      <c r="E114" s="16">
        <v>8</v>
      </c>
      <c r="F114" s="64"/>
    </row>
    <row r="115" spans="1:6" x14ac:dyDescent="0.25">
      <c r="A115" s="39">
        <v>5</v>
      </c>
      <c r="B115" s="49">
        <v>188</v>
      </c>
      <c r="C115" s="10" t="str">
        <f>VLOOKUP(B115,PART!B$1:C$171,2,FALSE)</f>
        <v>HILBERS Daan (NL)</v>
      </c>
      <c r="D115" s="15" t="str">
        <f>VLOOKUP(C115,PART!C$1:E$171,2,FALSE)</f>
        <v>USWV de Domrenner</v>
      </c>
      <c r="E115" s="16">
        <v>5</v>
      </c>
      <c r="F115" s="64"/>
    </row>
    <row r="116" spans="1:6" x14ac:dyDescent="0.25">
      <c r="A116" s="39">
        <v>6</v>
      </c>
      <c r="B116" s="49">
        <v>193</v>
      </c>
      <c r="C116" s="10" t="str">
        <f>VLOOKUP(B116,PART!B$1:C$171,2,FALSE)</f>
        <v>HOLLANDER Daan</v>
      </c>
      <c r="D116" s="15" t="str">
        <f>VLOOKUP(C116,PART!C$1:E$171,2,FALSE)</f>
        <v>USWV De Domrenner</v>
      </c>
      <c r="E116" s="16">
        <v>5</v>
      </c>
      <c r="F116" s="64"/>
    </row>
    <row r="117" spans="1:6" x14ac:dyDescent="0.25">
      <c r="A117" s="39"/>
      <c r="B117" s="49"/>
      <c r="C117" s="10"/>
      <c r="D117" s="15"/>
      <c r="E117" s="16"/>
      <c r="F117" s="64"/>
    </row>
    <row r="118" spans="1:6" x14ac:dyDescent="0.25">
      <c r="A118" s="39"/>
      <c r="B118" s="50" t="s">
        <v>41</v>
      </c>
      <c r="C118" s="10"/>
      <c r="D118" s="15"/>
      <c r="E118" s="16"/>
      <c r="F118" s="64"/>
    </row>
    <row r="119" spans="1:6" x14ac:dyDescent="0.25">
      <c r="A119" s="77">
        <v>1</v>
      </c>
      <c r="B119" s="44">
        <v>225</v>
      </c>
      <c r="C119" s="35" t="str">
        <f>VLOOKUP(B119,PART!B$1:C$171,2,FALSE)</f>
        <v>BIEMANS Hein (NL)</v>
      </c>
      <c r="D119" s="35" t="str">
        <f>VLOOKUP(C119,PART!C$1:D$171,2,FALSE)</f>
        <v>FAVO-KEVENAAR</v>
      </c>
      <c r="E119" s="16">
        <v>8</v>
      </c>
      <c r="F119" s="64"/>
    </row>
    <row r="120" spans="1:6" x14ac:dyDescent="0.25">
      <c r="A120" s="77">
        <v>2</v>
      </c>
      <c r="B120" s="44">
        <v>27</v>
      </c>
      <c r="C120" s="35" t="str">
        <f>VLOOKUP(B120,PART!B$1:C$171,2,FALSE)</f>
        <v>LEHNEN Thomas</v>
      </c>
      <c r="D120" s="35" t="str">
        <f>VLOOKUP(C120,PART!C$1:E$171,2,FALSE)</f>
        <v>ECW / Racepoint</v>
      </c>
      <c r="E120" s="16">
        <v>5</v>
      </c>
      <c r="F120" s="64"/>
    </row>
    <row r="121" spans="1:6" x14ac:dyDescent="0.25">
      <c r="A121" s="39">
        <v>3</v>
      </c>
      <c r="B121" s="44">
        <v>305</v>
      </c>
      <c r="C121" s="35" t="str">
        <f>VLOOKUP(B121,PART!B$1:C$171,2,FALSE)</f>
        <v>BURTON Jérémy</v>
      </c>
      <c r="D121" s="35" t="str">
        <f>VLOOKUP(C121,PART!C$1:E$171,2,FALSE)</f>
        <v>ECW</v>
      </c>
      <c r="E121" s="16">
        <v>3</v>
      </c>
      <c r="F121" s="64"/>
    </row>
    <row r="122" spans="1:6" x14ac:dyDescent="0.25">
      <c r="A122" s="39"/>
      <c r="B122" s="49"/>
      <c r="C122" s="10"/>
      <c r="D122" s="8"/>
      <c r="E122" s="16"/>
      <c r="F122" s="64"/>
    </row>
    <row r="123" spans="1:6" x14ac:dyDescent="0.25">
      <c r="A123" s="39"/>
      <c r="B123" s="49"/>
      <c r="C123" s="10"/>
      <c r="D123" s="8"/>
      <c r="E123" s="16"/>
      <c r="F123" s="64"/>
    </row>
    <row r="124" spans="1:6" x14ac:dyDescent="0.25">
      <c r="A124" s="39"/>
      <c r="B124" s="49"/>
      <c r="C124" s="10"/>
      <c r="D124" s="8"/>
      <c r="E124" s="78"/>
      <c r="F124" s="64"/>
    </row>
    <row r="125" spans="1:6" x14ac:dyDescent="0.25">
      <c r="A125" s="39"/>
      <c r="B125" s="49"/>
      <c r="C125" s="10"/>
      <c r="D125" s="8"/>
      <c r="E125" s="66"/>
      <c r="F125" s="64"/>
    </row>
    <row r="126" spans="1:6" x14ac:dyDescent="0.25">
      <c r="A126" s="39"/>
      <c r="B126" s="49"/>
      <c r="C126" s="10"/>
      <c r="D126" s="8"/>
      <c r="E126" s="66"/>
      <c r="F126" s="64"/>
    </row>
    <row r="127" spans="1:6" x14ac:dyDescent="0.25">
      <c r="A127" s="39"/>
      <c r="B127" s="51"/>
      <c r="C127" s="10"/>
      <c r="D127" s="8"/>
      <c r="E127" s="66"/>
      <c r="F127" s="64"/>
    </row>
    <row r="128" spans="1:6" x14ac:dyDescent="0.25">
      <c r="A128" s="39"/>
      <c r="B128" s="49"/>
      <c r="C128" s="10"/>
      <c r="D128" s="8"/>
      <c r="E128" s="66"/>
      <c r="F128" s="64"/>
    </row>
    <row r="129" spans="1:6" x14ac:dyDescent="0.25">
      <c r="A129" s="39"/>
      <c r="B129" s="49"/>
      <c r="C129" s="10"/>
      <c r="D129" s="8"/>
      <c r="E129" s="66"/>
      <c r="F129" s="64"/>
    </row>
    <row r="130" spans="1:6" x14ac:dyDescent="0.25">
      <c r="A130" s="39"/>
      <c r="B130" s="49"/>
      <c r="C130" s="10"/>
      <c r="D130" s="8"/>
      <c r="E130" s="66"/>
      <c r="F130" s="64"/>
    </row>
    <row r="131" spans="1:6" x14ac:dyDescent="0.25">
      <c r="A131" s="39"/>
      <c r="B131" s="49"/>
      <c r="C131" s="10"/>
      <c r="D131" s="8"/>
      <c r="E131" s="66"/>
      <c r="F131" s="64"/>
    </row>
    <row r="132" spans="1:6" x14ac:dyDescent="0.25">
      <c r="A132" s="39"/>
      <c r="B132" s="49"/>
      <c r="C132" s="10"/>
      <c r="D132" s="8"/>
      <c r="E132" s="66"/>
      <c r="F132" s="64"/>
    </row>
    <row r="133" spans="1:6" x14ac:dyDescent="0.25">
      <c r="A133" s="39"/>
      <c r="B133" s="49"/>
      <c r="C133" s="10"/>
      <c r="D133" s="8"/>
      <c r="E133" s="66"/>
      <c r="F133" s="64"/>
    </row>
    <row r="134" spans="1:6" x14ac:dyDescent="0.25">
      <c r="A134" s="39"/>
      <c r="B134" s="49"/>
      <c r="C134" s="10"/>
      <c r="D134" s="8"/>
      <c r="E134" s="66"/>
      <c r="F134" s="64"/>
    </row>
    <row r="135" spans="1:6" x14ac:dyDescent="0.25">
      <c r="A135" s="39"/>
      <c r="B135" s="49"/>
      <c r="C135" s="10"/>
      <c r="D135" s="8"/>
      <c r="E135" s="66"/>
      <c r="F135" s="64"/>
    </row>
    <row r="136" spans="1:6" x14ac:dyDescent="0.25">
      <c r="A136" s="39"/>
      <c r="B136" s="49"/>
      <c r="C136" s="10"/>
      <c r="D136" s="8"/>
      <c r="E136" s="66"/>
      <c r="F136" s="64"/>
    </row>
    <row r="137" spans="1:6" x14ac:dyDescent="0.25">
      <c r="A137" s="39"/>
      <c r="B137" s="49"/>
      <c r="C137" s="10"/>
      <c r="D137" s="8"/>
      <c r="E137" s="66"/>
      <c r="F137" s="64"/>
    </row>
    <row r="138" spans="1:6" x14ac:dyDescent="0.25">
      <c r="A138" s="39"/>
      <c r="B138" s="49"/>
      <c r="C138" s="10"/>
      <c r="D138" s="8"/>
      <c r="E138" s="66"/>
      <c r="F138" s="64"/>
    </row>
    <row r="139" spans="1:6" x14ac:dyDescent="0.25">
      <c r="A139" s="39"/>
      <c r="B139" s="49"/>
      <c r="C139" s="10"/>
      <c r="D139" s="8"/>
      <c r="E139" s="66"/>
      <c r="F139" s="64"/>
    </row>
    <row r="140" spans="1:6" x14ac:dyDescent="0.25">
      <c r="A140" s="39"/>
      <c r="B140" s="52"/>
      <c r="C140" s="10"/>
      <c r="D140" s="8"/>
      <c r="E140" s="66"/>
      <c r="F140" s="64"/>
    </row>
  </sheetData>
  <sortState xmlns:xlrd2="http://schemas.microsoft.com/office/spreadsheetml/2017/richdata2" ref="A6:E70">
    <sortCondition ref="A6:A70"/>
  </sortState>
  <phoneticPr fontId="14" type="noConversion"/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Q121"/>
  <sheetViews>
    <sheetView tabSelected="1" workbookViewId="0">
      <selection activeCell="C123" sqref="C123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61" customWidth="1"/>
    <col min="6" max="6" width="6.44140625" style="59" customWidth="1"/>
  </cols>
  <sheetData>
    <row r="1" spans="1:6" s="2" customFormat="1" ht="103.5" customHeight="1" x14ac:dyDescent="0.3">
      <c r="A1" s="37"/>
      <c r="B1" s="53"/>
      <c r="C1" s="3"/>
      <c r="D1" s="7"/>
      <c r="E1" s="61"/>
      <c r="F1" s="59"/>
    </row>
    <row r="2" spans="1:6" s="2" customFormat="1" ht="16.8" x14ac:dyDescent="0.3">
      <c r="A2" s="37"/>
      <c r="B2" s="54" t="s">
        <v>42</v>
      </c>
      <c r="C2" s="3"/>
      <c r="D2" s="7"/>
      <c r="E2" s="61"/>
      <c r="F2" s="59"/>
    </row>
    <row r="3" spans="1:6" s="2" customFormat="1" ht="16.8" x14ac:dyDescent="0.3">
      <c r="A3" s="37"/>
      <c r="B3" s="43" t="s">
        <v>115</v>
      </c>
      <c r="C3" s="3"/>
      <c r="D3" s="7"/>
      <c r="E3" s="61"/>
      <c r="F3" s="59"/>
    </row>
    <row r="4" spans="1:6" x14ac:dyDescent="0.25">
      <c r="A4" s="38"/>
      <c r="B4" s="40" t="s">
        <v>329</v>
      </c>
      <c r="C4" s="1" t="s">
        <v>333</v>
      </c>
      <c r="D4" t="s">
        <v>331</v>
      </c>
    </row>
    <row r="5" spans="1:6" x14ac:dyDescent="0.25">
      <c r="A5" s="38"/>
      <c r="D5"/>
    </row>
    <row r="6" spans="1:6" x14ac:dyDescent="0.25">
      <c r="A6" s="39">
        <v>1</v>
      </c>
      <c r="B6" s="48">
        <v>246</v>
      </c>
      <c r="C6" s="15" t="str">
        <f>VLOOKUP(B6,PART!B$1:C$171,2,FALSE)</f>
        <v>COOPMAN Tristan</v>
      </c>
      <c r="D6" s="15" t="str">
        <f>VLOOKUP(C6,PART!C$1:D$171,2,FALSE)</f>
        <v>SALTT R.T.</v>
      </c>
      <c r="E6" s="62">
        <v>8.576388888888889E-2</v>
      </c>
      <c r="F6" s="60"/>
    </row>
    <row r="7" spans="1:6" x14ac:dyDescent="0.25">
      <c r="A7" s="39">
        <v>2</v>
      </c>
      <c r="B7" s="44">
        <v>188</v>
      </c>
      <c r="C7" s="35" t="str">
        <f>VLOOKUP(B7,PART!B$1:C$171,2,FALSE)</f>
        <v>HILBERS Daan (NL)</v>
      </c>
      <c r="D7" s="35" t="str">
        <f>VLOOKUP(C7,PART!C$1:D$171,2,FALSE)</f>
        <v>USWV de Domrenner</v>
      </c>
      <c r="E7" s="62">
        <v>8.576388888888889E-2</v>
      </c>
      <c r="F7" s="60"/>
    </row>
    <row r="8" spans="1:6" x14ac:dyDescent="0.25">
      <c r="A8" s="39">
        <v>3</v>
      </c>
      <c r="B8" s="44">
        <v>281</v>
      </c>
      <c r="C8" s="35" t="str">
        <f>VLOOKUP(B8,PART!B$1:C$171,2,FALSE)</f>
        <v>VON KLEMPERER Max (D)</v>
      </c>
      <c r="D8" s="35" t="str">
        <f>VLOOKUP(C8,PART!C$1:D$171,2,FALSE)</f>
        <v>Westland WV</v>
      </c>
      <c r="E8" s="62">
        <v>8.576388888888889E-2</v>
      </c>
      <c r="F8" s="60"/>
    </row>
    <row r="9" spans="1:6" x14ac:dyDescent="0.25">
      <c r="A9" s="39">
        <v>4</v>
      </c>
      <c r="B9" s="44">
        <v>225</v>
      </c>
      <c r="C9" s="35" t="str">
        <f>VLOOKUP(B9,PART!B$1:C$171,2,FALSE)</f>
        <v>BIEMANS Hein (NL)</v>
      </c>
      <c r="D9" s="35" t="str">
        <f>VLOOKUP(C9,PART!C$1:D$171,2,FALSE)</f>
        <v>FAVO-KEVENAAR</v>
      </c>
      <c r="E9" s="62">
        <v>8.576388888888889E-2</v>
      </c>
      <c r="F9" s="60"/>
    </row>
    <row r="10" spans="1:6" x14ac:dyDescent="0.25">
      <c r="A10" s="39">
        <v>5</v>
      </c>
      <c r="B10" s="44">
        <v>305</v>
      </c>
      <c r="C10" s="35" t="str">
        <f>VLOOKUP(B10,PART!B$1:C$171,2,FALSE)</f>
        <v>BURTON Jérémy</v>
      </c>
      <c r="D10" s="35" t="str">
        <f>VLOOKUP(C10,PART!C$1:D$171,2,FALSE)</f>
        <v>ECW</v>
      </c>
      <c r="E10" s="62">
        <v>8.576388888888889E-2</v>
      </c>
      <c r="F10" s="60"/>
    </row>
    <row r="11" spans="1:6" x14ac:dyDescent="0.25">
      <c r="A11" s="39">
        <v>6</v>
      </c>
      <c r="B11" s="44">
        <v>106</v>
      </c>
      <c r="C11" s="35" t="str">
        <f>VLOOKUP(B11,PART!B$1:C$171,2,FALSE)</f>
        <v>DELCOMMUNE Jules</v>
      </c>
      <c r="D11" s="35" t="str">
        <f>VLOOKUP(C11,PART!C$1:D$171,2,FALSE)</f>
        <v>TRUSTUP-CC CHEVIGNY</v>
      </c>
      <c r="E11" s="62">
        <v>8.576388888888889E-2</v>
      </c>
      <c r="F11" s="60"/>
    </row>
    <row r="12" spans="1:6" x14ac:dyDescent="0.25">
      <c r="A12" s="39">
        <v>7</v>
      </c>
      <c r="B12" s="44">
        <v>242</v>
      </c>
      <c r="C12" s="35" t="str">
        <f>VLOOKUP(B12,PART!B$1:C$171,2,FALSE)</f>
        <v>JANS Noah</v>
      </c>
      <c r="D12" s="35" t="str">
        <f>VLOOKUP(C12,PART!C$1:D$171,2,FALSE)</f>
        <v>Rupel Cycling Team</v>
      </c>
      <c r="E12" s="62">
        <v>8.576388888888889E-2</v>
      </c>
      <c r="F12" s="60"/>
    </row>
    <row r="13" spans="1:6" x14ac:dyDescent="0.25">
      <c r="A13" s="39">
        <v>8</v>
      </c>
      <c r="B13" s="44">
        <v>280</v>
      </c>
      <c r="C13" s="35" t="str">
        <f>VLOOKUP(B13,PART!B$1:C$171,2,FALSE)</f>
        <v>HADZHISTOYANOV Borislav (BG)</v>
      </c>
      <c r="D13" s="35" t="str">
        <f>VLOOKUP(C13,PART!C$1:D$171,2,FALSE)</f>
        <v>Vitosha CT</v>
      </c>
      <c r="E13" s="62">
        <v>8.576388888888889E-2</v>
      </c>
      <c r="F13" s="60"/>
    </row>
    <row r="14" spans="1:6" x14ac:dyDescent="0.25">
      <c r="A14" s="39">
        <v>9</v>
      </c>
      <c r="B14" s="44">
        <v>348</v>
      </c>
      <c r="C14" s="35" t="str">
        <f>VLOOKUP(B14,PART!B$1:C$171,2,FALSE)</f>
        <v>VAN POUCKE Michaël</v>
      </c>
      <c r="D14" s="35" t="str">
        <f>VLOOKUP(C14,PART!C$1:D$171,2,FALSE)</f>
        <v>ECW</v>
      </c>
      <c r="E14" s="62">
        <v>8.576388888888889E-2</v>
      </c>
      <c r="F14" s="60"/>
    </row>
    <row r="15" spans="1:6" x14ac:dyDescent="0.25">
      <c r="A15" s="39">
        <v>10</v>
      </c>
      <c r="B15" s="44">
        <v>108</v>
      </c>
      <c r="C15" s="35" t="str">
        <f>VLOOKUP(B15,PART!B$1:C$171,2,FALSE)</f>
        <v>MOINET Lucas ***</v>
      </c>
      <c r="D15" s="35" t="str">
        <f>VLOOKUP(C15,PART!C$1:D$171,2,FALSE)</f>
        <v>TRUSTUP-CC CHEVIGNY</v>
      </c>
      <c r="E15" s="62">
        <v>8.576388888888889E-2</v>
      </c>
      <c r="F15" s="60"/>
    </row>
    <row r="16" spans="1:6" x14ac:dyDescent="0.25">
      <c r="A16" s="39">
        <v>11</v>
      </c>
      <c r="B16" s="44">
        <v>284</v>
      </c>
      <c r="C16" s="35" t="str">
        <f>VLOOKUP(B16,PART!B$1:C$171,2,FALSE)</f>
        <v>HAAN Romano (NL)</v>
      </c>
      <c r="D16" s="35" t="str">
        <f>VLOOKUP(C16,PART!C$1:D$171,2,FALSE)</f>
        <v>WTOS DELFT</v>
      </c>
      <c r="E16" s="62">
        <v>8.576388888888889E-2</v>
      </c>
      <c r="F16" s="60"/>
    </row>
    <row r="17" spans="1:6" x14ac:dyDescent="0.25">
      <c r="A17" s="39">
        <v>12</v>
      </c>
      <c r="B17" s="44">
        <v>192</v>
      </c>
      <c r="C17" s="35" t="str">
        <f>VLOOKUP(B17,PART!B$1:C$171,2,FALSE)</f>
        <v>JOOSTEN Finn (NL)</v>
      </c>
      <c r="D17" s="35" t="str">
        <f>VLOOKUP(C17,PART!C$1:D$171,2,FALSE)</f>
        <v>USWV De Domrenner</v>
      </c>
      <c r="E17" s="62">
        <v>8.576388888888889E-2</v>
      </c>
      <c r="F17" s="60"/>
    </row>
    <row r="18" spans="1:6" x14ac:dyDescent="0.25">
      <c r="A18" s="39">
        <v>13</v>
      </c>
      <c r="B18" s="44">
        <v>233</v>
      </c>
      <c r="C18" s="35" t="str">
        <f>VLOOKUP(B18,PART!B$1:C$171,2,FALSE)</f>
        <v>VAN DER BIJL Friso (NL)</v>
      </c>
      <c r="D18" s="35" t="str">
        <f>VLOOKUP(C18,PART!C$1:D$171,2,FALSE)</f>
        <v>Tandje Hoger</v>
      </c>
      <c r="E18" s="62">
        <v>8.576388888888889E-2</v>
      </c>
      <c r="F18" s="60"/>
    </row>
    <row r="19" spans="1:6" x14ac:dyDescent="0.25">
      <c r="A19" s="39">
        <v>14</v>
      </c>
      <c r="B19" s="44">
        <v>221</v>
      </c>
      <c r="C19" s="35" t="str">
        <f>VLOOKUP(B19,PART!B$1:C$171,2,FALSE)</f>
        <v>SCHMIDT Max</v>
      </c>
      <c r="D19" s="35" t="str">
        <f>VLOOKUP(C19,PART!C$1:D$171,2,FALSE)</f>
        <v>ESWV Squadra Veloce</v>
      </c>
      <c r="E19" s="62">
        <v>8.576388888888889E-2</v>
      </c>
      <c r="F19" s="60"/>
    </row>
    <row r="20" spans="1:6" x14ac:dyDescent="0.25">
      <c r="A20" s="39">
        <v>15</v>
      </c>
      <c r="B20" s="44">
        <v>260</v>
      </c>
      <c r="C20" s="35" t="str">
        <f>VLOOKUP(B20,PART!B$1:C$171,2,FALSE)</f>
        <v xml:space="preserve">MAEYAERT Baptiste </v>
      </c>
      <c r="D20" s="35" t="str">
        <f>VLOOKUP(C20,PART!C$1:D$171,2,FALSE)</f>
        <v>SHEETAH-KOERZ CT</v>
      </c>
      <c r="E20" s="62">
        <v>8.576388888888889E-2</v>
      </c>
      <c r="F20" s="60"/>
    </row>
    <row r="21" spans="1:6" x14ac:dyDescent="0.25">
      <c r="A21" s="39">
        <v>16</v>
      </c>
      <c r="B21" s="44">
        <v>237</v>
      </c>
      <c r="C21" s="35" t="str">
        <f>VLOOKUP(B21,PART!B$1:C$171,2,FALSE)</f>
        <v>STIENSTRA Peter (NL)</v>
      </c>
      <c r="D21" s="35" t="str">
        <f>VLOOKUP(C21,PART!C$1:D$171,2,FALSE)</f>
        <v>Racing Homers</v>
      </c>
      <c r="E21" s="62">
        <v>8.576388888888889E-2</v>
      </c>
      <c r="F21" s="60"/>
    </row>
    <row r="22" spans="1:6" x14ac:dyDescent="0.25">
      <c r="A22" s="39">
        <v>17</v>
      </c>
      <c r="B22" s="44">
        <v>197</v>
      </c>
      <c r="C22" s="35" t="str">
        <f>VLOOKUP(B22,PART!B$1:C$171,2,FALSE)</f>
        <v>PAIROUX Jules ***</v>
      </c>
      <c r="D22" s="35" t="str">
        <f>VLOOKUP(C22,PART!C$1:D$171,2,FALSE)</f>
        <v>TRUSTUP-CC CHEVIGNY</v>
      </c>
      <c r="E22" s="62">
        <v>8.576388888888889E-2</v>
      </c>
      <c r="F22" s="60"/>
    </row>
    <row r="23" spans="1:6" x14ac:dyDescent="0.25">
      <c r="A23" s="39">
        <v>18</v>
      </c>
      <c r="B23" s="44">
        <v>239</v>
      </c>
      <c r="C23" s="35" t="str">
        <f>VLOOKUP(B23,PART!B$1:C$171,2,FALSE)</f>
        <v>NACHTEGAELE Wannes</v>
      </c>
      <c r="D23" s="35" t="str">
        <f>VLOOKUP(C23,PART!C$1:D$171,2,FALSE)</f>
        <v>RCT</v>
      </c>
      <c r="E23" s="62">
        <v>8.576388888888889E-2</v>
      </c>
      <c r="F23" s="60"/>
    </row>
    <row r="24" spans="1:6" x14ac:dyDescent="0.25">
      <c r="A24" s="39">
        <v>19</v>
      </c>
      <c r="B24" s="44">
        <v>220</v>
      </c>
      <c r="C24" s="35" t="str">
        <f>VLOOKUP(B24,PART!B$1:C$171,2,FALSE)</f>
        <v>SALDEN Wouter (NL)</v>
      </c>
      <c r="D24" s="35" t="str">
        <f>VLOOKUP(C24,PART!C$1:D$171,2,FALSE)</f>
        <v>Squadra Veloce</v>
      </c>
      <c r="E24" s="62">
        <v>8.576388888888889E-2</v>
      </c>
      <c r="F24" s="60"/>
    </row>
    <row r="25" spans="1:6" x14ac:dyDescent="0.25">
      <c r="A25" s="39">
        <v>20</v>
      </c>
      <c r="B25" s="44">
        <v>245</v>
      </c>
      <c r="C25" s="35" t="str">
        <f>VLOOKUP(B25,PART!B$1:C$171,2,FALSE)</f>
        <v>BRUYNOOGHE Niels</v>
      </c>
      <c r="D25" s="35" t="str">
        <f>VLOOKUP(C25,PART!C$1:D$171,2,FALSE)</f>
        <v>SALTT R.T.</v>
      </c>
      <c r="E25" s="62">
        <v>8.576388888888889E-2</v>
      </c>
      <c r="F25" s="60"/>
    </row>
    <row r="26" spans="1:6" x14ac:dyDescent="0.25">
      <c r="A26" s="39">
        <v>21</v>
      </c>
      <c r="B26" s="44">
        <v>279</v>
      </c>
      <c r="C26" s="35" t="str">
        <f>VLOOKUP(B26,PART!B$1:C$171,2,FALSE)</f>
        <v>DEBAELE Jorre</v>
      </c>
      <c r="D26" s="35" t="str">
        <f>VLOOKUP(C26,PART!C$1:D$171,2,FALSE)</f>
        <v>VDR Bikes CT</v>
      </c>
      <c r="E26" s="62">
        <v>8.576388888888889E-2</v>
      </c>
      <c r="F26" s="60"/>
    </row>
    <row r="27" spans="1:6" x14ac:dyDescent="0.25">
      <c r="A27" s="39">
        <v>22</v>
      </c>
      <c r="B27" s="44">
        <v>248</v>
      </c>
      <c r="C27" s="35" t="str">
        <f>VLOOKUP(B27,PART!B$1:C$171,2,FALSE)</f>
        <v>JONGBLOET Robin</v>
      </c>
      <c r="D27" s="35" t="str">
        <f>VLOOKUP(C27,PART!C$1:D$171,2,FALSE)</f>
        <v>SALTT R.T.</v>
      </c>
      <c r="E27" s="62">
        <v>8.576388888888889E-2</v>
      </c>
      <c r="F27" s="60"/>
    </row>
    <row r="28" spans="1:6" x14ac:dyDescent="0.25">
      <c r="A28" s="39">
        <v>23</v>
      </c>
      <c r="B28" s="44">
        <v>34</v>
      </c>
      <c r="C28" s="35" t="str">
        <f>VLOOKUP(B28,PART!B$1:C$171,2,FALSE)</f>
        <v>PAULS Geoffrey</v>
      </c>
      <c r="D28" s="35" t="str">
        <f>VLOOKUP(C28,PART!C$1:D$171,2,FALSE)</f>
        <v>ECW</v>
      </c>
      <c r="E28" s="62">
        <v>8.576388888888889E-2</v>
      </c>
      <c r="F28" s="60"/>
    </row>
    <row r="29" spans="1:6" x14ac:dyDescent="0.25">
      <c r="A29" s="39">
        <v>24</v>
      </c>
      <c r="B29" s="44">
        <v>199</v>
      </c>
      <c r="C29" s="35" t="str">
        <f>VLOOKUP(B29,PART!B$1:C$171,2,FALSE)</f>
        <v>GEORGES Olivier ***</v>
      </c>
      <c r="D29" s="35" t="str">
        <f>VLOOKUP(C29,PART!C$1:D$171,2,FALSE)</f>
        <v>TRUSTUP-CC CHEVIGNY</v>
      </c>
      <c r="E29" s="62">
        <v>8.576388888888889E-2</v>
      </c>
      <c r="F29" s="60"/>
    </row>
    <row r="30" spans="1:6" x14ac:dyDescent="0.25">
      <c r="A30" s="39">
        <v>25</v>
      </c>
      <c r="B30" s="44">
        <v>112</v>
      </c>
      <c r="C30" s="35" t="str">
        <f>VLOOKUP(B30,PART!B$1:C$171,2,FALSE)</f>
        <v>DUMONT Clément ***</v>
      </c>
      <c r="D30" s="35" t="str">
        <f>VLOOKUP(C30,PART!C$1:D$171,2,FALSE)</f>
        <v>TRUSTUP-CC CHEVIGNY</v>
      </c>
      <c r="E30" s="62">
        <v>8.576388888888889E-2</v>
      </c>
      <c r="F30" s="60"/>
    </row>
    <row r="31" spans="1:6" x14ac:dyDescent="0.25">
      <c r="A31" s="39">
        <v>26</v>
      </c>
      <c r="B31" s="44">
        <v>149</v>
      </c>
      <c r="C31" s="35" t="str">
        <f>VLOOKUP(B31,PART!B$1:C$171,2,FALSE)</f>
        <v>COLLET Gaspard</v>
      </c>
      <c r="D31" s="35" t="str">
        <f>VLOOKUP(C31,PART!C$1:D$171,2,FALSE)</f>
        <v>BRUSSELS CYCLING PROJ.</v>
      </c>
      <c r="E31" s="62">
        <v>8.576388888888889E-2</v>
      </c>
      <c r="F31" s="60"/>
    </row>
    <row r="32" spans="1:6" x14ac:dyDescent="0.25">
      <c r="A32" s="39">
        <v>27</v>
      </c>
      <c r="B32" s="46">
        <v>145</v>
      </c>
      <c r="C32" s="35" t="str">
        <f>VLOOKUP(B32,PART!B$1:C$171,2,FALSE)</f>
        <v>HARDMEIER Kilian (F)</v>
      </c>
      <c r="D32" s="35" t="str">
        <f>VLOOKUP(C32,PART!C$1:D$171,2,FALSE)</f>
        <v>BRUSSELS CYCLING PROJ.</v>
      </c>
      <c r="E32" s="62">
        <v>8.576388888888889E-2</v>
      </c>
      <c r="F32" s="60"/>
    </row>
    <row r="33" spans="1:6" x14ac:dyDescent="0.25">
      <c r="A33" s="39">
        <v>28</v>
      </c>
      <c r="B33" s="44">
        <v>19</v>
      </c>
      <c r="C33" s="35" t="str">
        <f>VLOOKUP(B33,PART!B$1:C$171,2,FALSE)</f>
        <v>GILLES Amaury</v>
      </c>
      <c r="D33" s="35" t="str">
        <f>VLOOKUP(C33,PART!C$1:D$171,2,FALSE)</f>
        <v>ECW</v>
      </c>
      <c r="E33" s="62">
        <v>8.576388888888889E-2</v>
      </c>
      <c r="F33" s="60"/>
    </row>
    <row r="34" spans="1:6" x14ac:dyDescent="0.25">
      <c r="A34" s="39">
        <v>29</v>
      </c>
      <c r="B34" s="44">
        <v>212</v>
      </c>
      <c r="C34" s="35" t="str">
        <f>VLOOKUP(B34,PART!B$1:C$171,2,FALSE)</f>
        <v>CHAE Flynn (NL)</v>
      </c>
      <c r="D34" s="35" t="str">
        <f>VLOOKUP(C34,PART!C$1:D$171,2,FALSE)</f>
        <v>Dutch Mountains</v>
      </c>
      <c r="E34" s="62">
        <v>8.576388888888889E-2</v>
      </c>
      <c r="F34" s="60"/>
    </row>
    <row r="35" spans="1:6" x14ac:dyDescent="0.25">
      <c r="A35" s="39">
        <v>30</v>
      </c>
      <c r="B35" s="44">
        <v>208</v>
      </c>
      <c r="C35" s="35" t="str">
        <f>VLOOKUP(B35,PART!B$1:C$171,2,FALSE)</f>
        <v>SEMAL Théo</v>
      </c>
      <c r="D35" s="35" t="str">
        <f>VLOOKUP(C35,PART!C$1:D$171,2,FALSE)</f>
        <v>BRUSSELS CYCLING PROJ.</v>
      </c>
      <c r="E35" s="62">
        <v>8.576388888888889E-2</v>
      </c>
      <c r="F35" s="60"/>
    </row>
    <row r="36" spans="1:6" x14ac:dyDescent="0.25">
      <c r="A36" s="39">
        <v>31</v>
      </c>
      <c r="B36" s="44">
        <v>227</v>
      </c>
      <c r="C36" s="35" t="str">
        <f>VLOOKUP(B36,PART!B$1:C$171,2,FALSE)</f>
        <v>HOPPENBROUWERS Sem (NL)</v>
      </c>
      <c r="D36" s="35" t="str">
        <f>VLOOKUP(C36,PART!C$1:D$171,2,FALSE)</f>
        <v>FAVO -KEVENAAR</v>
      </c>
      <c r="E36" s="62">
        <v>8.576388888888889E-2</v>
      </c>
      <c r="F36" s="60"/>
    </row>
    <row r="37" spans="1:6" x14ac:dyDescent="0.25">
      <c r="A37" s="39">
        <v>32</v>
      </c>
      <c r="B37" s="44">
        <v>236</v>
      </c>
      <c r="C37" s="35" t="str">
        <f>VLOOKUP(B37,PART!B$1:C$171,2,FALSE)</f>
        <v xml:space="preserve">DE SWAEF Maarten </v>
      </c>
      <c r="D37" s="35" t="str">
        <f>VLOOKUP(C37,PART!C$1:D$171,2,FALSE)</f>
        <v>Individueel</v>
      </c>
      <c r="E37" s="62">
        <v>8.576388888888889E-2</v>
      </c>
      <c r="F37" s="60"/>
    </row>
    <row r="38" spans="1:6" x14ac:dyDescent="0.25">
      <c r="A38" s="39">
        <v>33</v>
      </c>
      <c r="B38" s="44">
        <v>366</v>
      </c>
      <c r="C38" s="35" t="str">
        <f>VLOOKUP(B38,PART!B$1:C$171,2,FALSE)</f>
        <v>BORCY Quentin **</v>
      </c>
      <c r="D38" s="35" t="str">
        <f>VLOOKUP(C38,PART!C$1:D$171,2,FALSE)</f>
        <v>TRUSTUP-CC CHEVIGNY</v>
      </c>
      <c r="E38" s="62">
        <v>8.576388888888889E-2</v>
      </c>
      <c r="F38" s="60"/>
    </row>
    <row r="39" spans="1:6" x14ac:dyDescent="0.25">
      <c r="A39" s="39">
        <v>34</v>
      </c>
      <c r="B39" s="44">
        <v>218</v>
      </c>
      <c r="C39" s="35" t="str">
        <f>VLOOKUP(B39,PART!B$1:C$171,2,FALSE)</f>
        <v>BAL Jurre (NL)</v>
      </c>
      <c r="D39" s="35" t="str">
        <f>VLOOKUP(C39,PART!C$1:D$171,2,FALSE)</f>
        <v>ESWV Squadra Veloce</v>
      </c>
      <c r="E39" s="62">
        <v>8.576388888888889E-2</v>
      </c>
      <c r="F39" s="60"/>
    </row>
    <row r="40" spans="1:6" x14ac:dyDescent="0.25">
      <c r="A40" s="39">
        <v>35</v>
      </c>
      <c r="B40" s="44">
        <v>435</v>
      </c>
      <c r="C40" s="35" t="str">
        <f>VLOOKUP(B40,PART!B$1:C$171,2,FALSE)</f>
        <v>PONSARD Julien **</v>
      </c>
      <c r="D40" s="35" t="str">
        <f>VLOOKUP(C40,PART!C$1:D$171,2,FALSE)</f>
        <v>CR Luxembourg</v>
      </c>
      <c r="E40" s="62">
        <v>8.576388888888889E-2</v>
      </c>
      <c r="F40" s="60"/>
    </row>
    <row r="41" spans="1:6" x14ac:dyDescent="0.25">
      <c r="A41" s="39">
        <v>36</v>
      </c>
      <c r="B41" s="44">
        <v>27</v>
      </c>
      <c r="C41" s="35" t="str">
        <f>VLOOKUP(B41,PART!B$1:C$171,2,FALSE)</f>
        <v>LEHNEN Thomas</v>
      </c>
      <c r="D41" s="35" t="str">
        <f>VLOOKUP(C41,PART!C$1:D$171,2,FALSE)</f>
        <v>ECW / Racepoint</v>
      </c>
      <c r="E41" s="62">
        <v>8.576388888888889E-2</v>
      </c>
      <c r="F41" s="60"/>
    </row>
    <row r="42" spans="1:6" x14ac:dyDescent="0.25">
      <c r="A42" s="39">
        <v>37</v>
      </c>
      <c r="B42" s="44">
        <v>193</v>
      </c>
      <c r="C42" s="35" t="str">
        <f>VLOOKUP(B42,PART!B$1:C$171,2,FALSE)</f>
        <v>HOLLANDER Daan</v>
      </c>
      <c r="D42" s="35" t="str">
        <f>VLOOKUP(C42,PART!C$1:D$171,2,FALSE)</f>
        <v>USWV De Domrenner</v>
      </c>
      <c r="E42" s="62">
        <v>8.576388888888889E-2</v>
      </c>
      <c r="F42" s="60"/>
    </row>
    <row r="43" spans="1:6" x14ac:dyDescent="0.25">
      <c r="A43" s="39">
        <v>38</v>
      </c>
      <c r="B43" s="44">
        <v>222</v>
      </c>
      <c r="C43" s="35" t="str">
        <f>VLOOKUP(B43,PART!B$1:C$171,2,FALSE)</f>
        <v>VOORDEDANG Meinte (NL)</v>
      </c>
      <c r="D43" s="35" t="str">
        <f>VLOOKUP(C43,PART!C$1:D$171,2,FALSE)</f>
        <v>Squadra Veloce</v>
      </c>
      <c r="E43" s="62">
        <v>8.576388888888889E-2</v>
      </c>
      <c r="F43" s="60"/>
    </row>
    <row r="44" spans="1:6" x14ac:dyDescent="0.25">
      <c r="A44" s="39">
        <v>39</v>
      </c>
      <c r="B44" s="44">
        <v>185</v>
      </c>
      <c r="C44" s="35" t="str">
        <f>VLOOKUP(B44,PART!B$1:C$171,2,FALSE)</f>
        <v>RUIZENDAAL Lars (NL)</v>
      </c>
      <c r="D44" s="35" t="str">
        <f>VLOOKUP(C44,PART!C$1:D$171,2,FALSE)</f>
        <v>WV de Amstel</v>
      </c>
      <c r="E44" s="62">
        <v>8.576388888888889E-2</v>
      </c>
      <c r="F44" s="60"/>
    </row>
    <row r="45" spans="1:6" x14ac:dyDescent="0.25">
      <c r="A45" s="39">
        <v>40</v>
      </c>
      <c r="B45" s="44">
        <v>202</v>
      </c>
      <c r="C45" s="35" t="str">
        <f>VLOOKUP(B45,PART!B$1:C$171,2,FALSE)</f>
        <v>MEURRENS Nathan</v>
      </c>
      <c r="D45" s="35" t="str">
        <f>VLOOKUP(C45,PART!C$1:D$171,2,FALSE)</f>
        <v>SKITS</v>
      </c>
      <c r="E45" s="62">
        <v>8.576388888888889E-2</v>
      </c>
      <c r="F45" s="60"/>
    </row>
    <row r="46" spans="1:6" x14ac:dyDescent="0.25">
      <c r="A46" s="39">
        <v>41</v>
      </c>
      <c r="B46" s="44">
        <v>232</v>
      </c>
      <c r="C46" s="35" t="str">
        <f>VLOOKUP(B46,PART!B$1:C$171,2,FALSE)</f>
        <v>MERCKX Niels</v>
      </c>
      <c r="D46" s="35" t="str">
        <f>VLOOKUP(C46,PART!C$1:D$171,2,FALSE)</f>
        <v>Grandfondo Team</v>
      </c>
      <c r="E46" s="62">
        <v>8.576388888888889E-2</v>
      </c>
      <c r="F46" s="60"/>
    </row>
    <row r="47" spans="1:6" x14ac:dyDescent="0.25">
      <c r="A47" s="39">
        <v>42</v>
      </c>
      <c r="B47" s="44">
        <v>217</v>
      </c>
      <c r="C47" s="35" t="str">
        <f>VLOOKUP(B47,PART!B$1:C$171,2,FALSE)</f>
        <v>TEMMING Bram (NL)</v>
      </c>
      <c r="D47" s="35" t="str">
        <f>VLOOKUP(C47,PART!C$1:D$171,2,FALSE)</f>
        <v>Dutch Mountains</v>
      </c>
      <c r="E47" s="62">
        <v>8.576388888888889E-2</v>
      </c>
      <c r="F47" s="60"/>
    </row>
    <row r="48" spans="1:6" x14ac:dyDescent="0.25">
      <c r="A48" s="39">
        <v>43</v>
      </c>
      <c r="B48" s="44">
        <v>198</v>
      </c>
      <c r="C48" s="35" t="str">
        <f>VLOOKUP(B48,PART!B$1:C$171,2,FALSE)</f>
        <v>BOUILLON Simon **</v>
      </c>
      <c r="D48" s="35" t="str">
        <f>VLOOKUP(C48,PART!C$1:D$171,2,FALSE)</f>
        <v>TRUSTUP-CC CHEVIGNY</v>
      </c>
      <c r="E48" s="62">
        <v>8.576388888888889E-2</v>
      </c>
      <c r="F48" s="60"/>
    </row>
    <row r="49" spans="1:251" x14ac:dyDescent="0.25">
      <c r="A49" s="39">
        <v>44</v>
      </c>
      <c r="B49" s="44">
        <v>262</v>
      </c>
      <c r="C49" s="35" t="str">
        <f>VLOOKUP(B49,PART!B$1:C$171,2,FALSE)</f>
        <v>LOWYCK Benjamin</v>
      </c>
      <c r="D49" s="35" t="str">
        <f>VLOOKUP(C49,PART!C$1:D$171,2,FALSE)</f>
        <v>SHEETAH-KOERZ CT</v>
      </c>
      <c r="E49" s="62">
        <v>8.5914351851851853E-2</v>
      </c>
      <c r="F49" s="60"/>
    </row>
    <row r="50" spans="1:251" s="5" customFormat="1" x14ac:dyDescent="0.25">
      <c r="A50" s="39">
        <v>45</v>
      </c>
      <c r="B50" s="44">
        <v>229</v>
      </c>
      <c r="C50" s="35" t="str">
        <f>VLOOKUP(B50,PART!B$1:C$171,2,FALSE)</f>
        <v>VAN DEN BROEK Daan (NL)</v>
      </c>
      <c r="D50" s="35" t="str">
        <f>VLOOKUP(C50,PART!C$1:D$171,2,FALSE)</f>
        <v>FAVO-KEVENAAR</v>
      </c>
      <c r="E50" s="62">
        <v>8.5914351851851853E-2</v>
      </c>
      <c r="F50" s="60"/>
      <c r="G50" s="11"/>
      <c r="H50" s="6"/>
      <c r="I50" s="6"/>
      <c r="J50" s="1"/>
      <c r="K50" s="4"/>
      <c r="N50" s="6"/>
      <c r="O50" s="6"/>
      <c r="P50" s="1"/>
      <c r="Q50" s="4"/>
      <c r="T50" s="6"/>
      <c r="U50" s="6"/>
      <c r="V50" s="1"/>
      <c r="W50" s="4"/>
      <c r="Z50" s="6"/>
      <c r="AA50" s="6"/>
      <c r="AB50" s="1"/>
      <c r="AC50" s="4"/>
      <c r="AF50" s="6"/>
      <c r="AG50" s="6"/>
      <c r="AH50" s="1"/>
      <c r="AI50" s="4"/>
      <c r="AL50" s="6"/>
      <c r="AM50" s="6"/>
      <c r="AN50" s="1"/>
      <c r="AO50" s="4"/>
      <c r="AR50" s="6"/>
      <c r="AS50" s="6"/>
      <c r="AT50" s="1"/>
      <c r="AU50" s="4"/>
      <c r="AX50" s="6"/>
      <c r="AY50" s="6"/>
      <c r="AZ50" s="1"/>
      <c r="BA50" s="4"/>
      <c r="BD50" s="6"/>
      <c r="BE50" s="6"/>
      <c r="BF50" s="1"/>
      <c r="BG50" s="4"/>
      <c r="BJ50" s="6"/>
      <c r="BK50" s="6"/>
      <c r="BL50" s="1"/>
      <c r="BM50" s="4"/>
      <c r="BP50" s="6"/>
      <c r="BQ50" s="6"/>
      <c r="BR50" s="1"/>
      <c r="BS50" s="4"/>
      <c r="BV50" s="6"/>
      <c r="BW50" s="6"/>
      <c r="BX50" s="1"/>
      <c r="BY50" s="4"/>
      <c r="CB50" s="6"/>
      <c r="CC50" s="6"/>
      <c r="CD50" s="1"/>
      <c r="CE50" s="4"/>
      <c r="CH50" s="6"/>
      <c r="CI50" s="6"/>
      <c r="CJ50" s="1"/>
      <c r="CK50" s="4"/>
      <c r="CN50" s="6"/>
      <c r="CO50" s="6"/>
      <c r="CP50" s="1"/>
      <c r="CQ50" s="4"/>
      <c r="CT50" s="6"/>
      <c r="CU50" s="6"/>
      <c r="CV50" s="1"/>
      <c r="CW50" s="4"/>
      <c r="CZ50" s="6"/>
      <c r="DA50" s="6"/>
      <c r="DB50" s="1"/>
      <c r="DC50" s="4"/>
      <c r="DF50" s="6"/>
      <c r="DG50" s="6"/>
      <c r="DH50" s="1"/>
      <c r="DI50" s="4"/>
      <c r="DL50" s="6"/>
      <c r="DM50" s="6"/>
      <c r="DN50" s="1"/>
      <c r="DO50" s="4"/>
      <c r="DR50" s="6"/>
      <c r="DS50" s="6"/>
      <c r="DT50" s="1"/>
      <c r="DU50" s="4"/>
      <c r="DX50" s="6"/>
      <c r="DY50" s="6"/>
      <c r="DZ50" s="1"/>
      <c r="EA50" s="4"/>
      <c r="ED50" s="6"/>
      <c r="EE50" s="6"/>
      <c r="EF50" s="1"/>
      <c r="EG50" s="4"/>
      <c r="EJ50" s="6"/>
      <c r="EK50" s="6"/>
      <c r="EL50" s="1"/>
      <c r="EM50" s="4"/>
      <c r="EP50" s="6"/>
      <c r="EQ50" s="6"/>
      <c r="ER50" s="1"/>
      <c r="ES50" s="4"/>
      <c r="EV50" s="6"/>
      <c r="EW50" s="6"/>
      <c r="EX50" s="1"/>
      <c r="EY50" s="4"/>
      <c r="FB50" s="6"/>
      <c r="FC50" s="6"/>
      <c r="FD50" s="1"/>
      <c r="FE50" s="4"/>
      <c r="FH50" s="6"/>
      <c r="FI50" s="6"/>
      <c r="FJ50" s="1"/>
      <c r="FK50" s="4"/>
      <c r="FN50" s="6"/>
      <c r="FO50" s="6"/>
      <c r="FP50" s="1"/>
      <c r="FQ50" s="4"/>
      <c r="FT50" s="6"/>
      <c r="FU50" s="6"/>
      <c r="FV50" s="1"/>
      <c r="FW50" s="4"/>
      <c r="FZ50" s="6"/>
      <c r="GA50" s="6"/>
      <c r="GB50" s="1"/>
      <c r="GC50" s="4"/>
      <c r="GF50" s="6"/>
      <c r="GG50" s="6"/>
      <c r="GH50" s="1"/>
      <c r="GI50" s="4"/>
      <c r="GL50" s="6"/>
      <c r="GM50" s="6"/>
      <c r="GN50" s="1"/>
      <c r="GO50" s="4"/>
      <c r="GR50" s="6"/>
      <c r="GS50" s="6"/>
      <c r="GT50" s="1"/>
      <c r="GU50" s="4"/>
      <c r="GX50" s="6"/>
      <c r="GY50" s="6"/>
      <c r="GZ50" s="1"/>
      <c r="HA50" s="4"/>
      <c r="HD50" s="6"/>
      <c r="HE50" s="6"/>
      <c r="HF50" s="1"/>
      <c r="HG50" s="4"/>
      <c r="HJ50" s="6"/>
      <c r="HK50" s="6"/>
      <c r="HL50" s="1"/>
      <c r="HM50" s="4"/>
      <c r="HP50" s="6"/>
      <c r="HQ50" s="6"/>
      <c r="HR50" s="1"/>
      <c r="HS50" s="4"/>
      <c r="HV50" s="6"/>
      <c r="HW50" s="6"/>
      <c r="HX50" s="1"/>
      <c r="HY50" s="4"/>
      <c r="IB50" s="6"/>
      <c r="IC50" s="6"/>
      <c r="ID50" s="1"/>
      <c r="IE50" s="4"/>
      <c r="IH50" s="6"/>
      <c r="II50" s="6"/>
      <c r="IJ50" s="1"/>
      <c r="IK50" s="4"/>
      <c r="IN50" s="6"/>
      <c r="IO50" s="6"/>
      <c r="IP50" s="1"/>
      <c r="IQ50" s="4"/>
    </row>
    <row r="51" spans="1:251" x14ac:dyDescent="0.25">
      <c r="A51" s="39">
        <v>46</v>
      </c>
      <c r="B51" s="44">
        <v>277</v>
      </c>
      <c r="C51" s="35" t="str">
        <f>VLOOKUP(B51,PART!B$1:C$171,2,FALSE)</f>
        <v>PARMENTIER Tycho</v>
      </c>
      <c r="D51" s="35" t="str">
        <f>VLOOKUP(C51,PART!C$1:D$171,2,FALSE)</f>
        <v>USWV de Domrenner</v>
      </c>
      <c r="E51" s="62">
        <v>8.5914351851851853E-2</v>
      </c>
      <c r="F51" s="60"/>
    </row>
    <row r="52" spans="1:251" x14ac:dyDescent="0.25">
      <c r="A52" s="39">
        <v>47</v>
      </c>
      <c r="B52" s="44">
        <v>282</v>
      </c>
      <c r="C52" s="35" t="str">
        <f>VLOOKUP(B52,PART!B$1:C$171,2,FALSE)</f>
        <v>BISSCHOP Tomas (NL)</v>
      </c>
      <c r="D52" s="35" t="str">
        <f>VLOOKUP(C52,PART!C$1:D$171,2,FALSE)</f>
        <v>WTOS Delft</v>
      </c>
      <c r="E52" s="62">
        <v>8.5914351851851853E-2</v>
      </c>
      <c r="F52" s="60"/>
    </row>
    <row r="53" spans="1:251" x14ac:dyDescent="0.25">
      <c r="A53" s="39">
        <v>48</v>
      </c>
      <c r="B53" s="44">
        <v>263</v>
      </c>
      <c r="C53" s="35" t="str">
        <f>VLOOKUP(B53,PART!B$1:C$171,2,FALSE)</f>
        <v>DE GRAAF Niels (NL)</v>
      </c>
      <c r="D53" s="35" t="str">
        <f>VLOOKUP(C53,PART!C$1:D$171,2,FALSE)</f>
        <v>SKITS</v>
      </c>
      <c r="E53" s="62">
        <v>8.5914351851851853E-2</v>
      </c>
      <c r="F53" s="60"/>
    </row>
    <row r="54" spans="1:251" x14ac:dyDescent="0.25">
      <c r="A54" s="39">
        <v>49</v>
      </c>
      <c r="B54" s="44">
        <v>283</v>
      </c>
      <c r="C54" s="35" t="str">
        <f>VLOOKUP(B54,PART!B$1:C$171,2,FALSE)</f>
        <v>DULLAART Marc (NL)</v>
      </c>
      <c r="D54" s="35" t="str">
        <f>VLOOKUP(C54,PART!C$1:D$171,2,FALSE)</f>
        <v>WTOS Delft</v>
      </c>
      <c r="E54" s="62">
        <v>8.5914351851851853E-2</v>
      </c>
      <c r="F54" s="60"/>
    </row>
    <row r="55" spans="1:251" x14ac:dyDescent="0.25">
      <c r="A55" s="39">
        <v>50</v>
      </c>
      <c r="B55" s="44">
        <v>244</v>
      </c>
      <c r="C55" s="35" t="str">
        <f>VLOOKUP(B55,PART!B$1:C$171,2,FALSE)</f>
        <v>ADRIAANSEN Lars</v>
      </c>
      <c r="D55" s="35" t="str">
        <f>VLOOKUP(C55,PART!C$1:D$171,2,FALSE)</f>
        <v>RWC Ahoy</v>
      </c>
      <c r="E55" s="62">
        <v>8.5914351851851853E-2</v>
      </c>
      <c r="F55" s="60"/>
    </row>
    <row r="56" spans="1:251" x14ac:dyDescent="0.25">
      <c r="A56" s="39">
        <v>51</v>
      </c>
      <c r="B56" s="44">
        <v>238</v>
      </c>
      <c r="C56" s="35" t="str">
        <f>VLOOKUP(B56,PART!B$1:C$171,2,FALSE)</f>
        <v>VAN DEN BOSCH Stef (NL)</v>
      </c>
      <c r="D56" s="35" t="str">
        <f>VLOOKUP(C56,PART!C$1:D$171,2,FALSE)</f>
        <v>Racing homers</v>
      </c>
      <c r="E56" s="62">
        <v>8.5914351851851853E-2</v>
      </c>
      <c r="F56" s="60"/>
    </row>
    <row r="57" spans="1:251" x14ac:dyDescent="0.25">
      <c r="A57" s="39">
        <v>52</v>
      </c>
      <c r="B57" s="44">
        <v>194</v>
      </c>
      <c r="C57" s="35" t="str">
        <f>VLOOKUP(B57,PART!B$1:C$171,2,FALSE)</f>
        <v>MEIJER Levi (NL)</v>
      </c>
      <c r="D57" s="35" t="str">
        <f>VLOOKUP(C57,PART!C$1:D$171,2,FALSE)</f>
        <v>WTOS DELFT</v>
      </c>
      <c r="E57" s="62">
        <v>8.5914351851851853E-2</v>
      </c>
      <c r="F57" s="60"/>
    </row>
    <row r="58" spans="1:251" x14ac:dyDescent="0.25">
      <c r="A58" s="39">
        <v>53</v>
      </c>
      <c r="B58" s="44">
        <v>272</v>
      </c>
      <c r="C58" s="35" t="str">
        <f>VLOOKUP(B58,PART!B$1:C$171,2,FALSE)</f>
        <v>BEENS Lennard (NL)</v>
      </c>
      <c r="D58" s="35" t="str">
        <f>VLOOKUP(C58,PART!C$1:D$171,2,FALSE)</f>
        <v>USWV De Domrenner</v>
      </c>
      <c r="E58" s="62">
        <v>8.5914351851851853E-2</v>
      </c>
      <c r="F58" s="60"/>
    </row>
    <row r="59" spans="1:251" x14ac:dyDescent="0.25">
      <c r="A59" s="39">
        <v>54</v>
      </c>
      <c r="B59" s="44">
        <v>266</v>
      </c>
      <c r="C59" s="35" t="str">
        <f>VLOOKUP(B59,PART!B$1:C$171,2,FALSE)</f>
        <v>RUIJTER Stijn (NL)</v>
      </c>
      <c r="D59" s="35" t="str">
        <f>VLOOKUP(C59,PART!C$1:D$171,2,FALSE)</f>
        <v>ASSWSV Skits</v>
      </c>
      <c r="E59" s="62">
        <v>8.5914351851851853E-2</v>
      </c>
      <c r="F59" s="60"/>
    </row>
    <row r="60" spans="1:251" x14ac:dyDescent="0.25">
      <c r="A60" s="39">
        <v>55</v>
      </c>
      <c r="B60" s="44">
        <v>224</v>
      </c>
      <c r="C60" s="35" t="str">
        <f>VLOOKUP(B60,PART!B$1:C$171,2,FALSE)</f>
        <v>AERNOUTS Kevin</v>
      </c>
      <c r="D60" s="35" t="str">
        <f>VLOOKUP(C60,PART!C$1:D$171,2,FALSE)</f>
        <v>FAVO-KEVENAAR</v>
      </c>
      <c r="E60" s="62">
        <v>8.5914351851851853E-2</v>
      </c>
      <c r="F60" s="60"/>
    </row>
    <row r="61" spans="1:251" x14ac:dyDescent="0.25">
      <c r="A61" s="39">
        <v>56</v>
      </c>
      <c r="B61" s="44">
        <v>213</v>
      </c>
      <c r="C61" s="35" t="str">
        <f>VLOOKUP(B61,PART!B$1:C$171,2,FALSE)</f>
        <v xml:space="preserve">DE BAETS Mauroi </v>
      </c>
      <c r="D61" s="35" t="str">
        <f>VLOOKUP(C61,PART!C$1:D$171,2,FALSE)</f>
        <v>Dutch Mountains</v>
      </c>
      <c r="E61" s="62">
        <v>8.5914351851851853E-2</v>
      </c>
      <c r="F61" s="60"/>
    </row>
    <row r="62" spans="1:251" x14ac:dyDescent="0.25">
      <c r="A62" s="39">
        <v>57</v>
      </c>
      <c r="B62" s="44">
        <v>209</v>
      </c>
      <c r="C62" s="35" t="str">
        <f>VLOOKUP(B62,PART!B$1:C$171,2,FALSE)</f>
        <v>COCHE Jonas</v>
      </c>
      <c r="D62" s="35" t="str">
        <f>VLOOKUP(C62,PART!C$1:D$171,2,FALSE)</f>
        <v>CJ Team</v>
      </c>
      <c r="E62" s="62">
        <v>8.6134259259259258E-2</v>
      </c>
      <c r="F62" s="60"/>
    </row>
    <row r="63" spans="1:251" x14ac:dyDescent="0.25">
      <c r="A63" s="39">
        <v>58</v>
      </c>
      <c r="B63" s="44">
        <v>247</v>
      </c>
      <c r="C63" s="35" t="str">
        <f>VLOOKUP(B63,PART!B$1:C$171,2,FALSE)</f>
        <v xml:space="preserve">GRILLET Thomas </v>
      </c>
      <c r="D63" s="35" t="str">
        <f>VLOOKUP(C63,PART!C$1:D$171,2,FALSE)</f>
        <v>SALTT R.T.</v>
      </c>
      <c r="E63" s="62">
        <v>8.9143518518518525E-2</v>
      </c>
      <c r="F63" s="60"/>
    </row>
    <row r="64" spans="1:251" x14ac:dyDescent="0.25">
      <c r="A64" s="39">
        <v>59</v>
      </c>
      <c r="B64" s="44">
        <v>152</v>
      </c>
      <c r="C64" s="35" t="str">
        <f>VLOOKUP(B64,PART!B$1:C$171,2,FALSE)</f>
        <v>MINGUET Victor</v>
      </c>
      <c r="D64" s="35" t="str">
        <f>VLOOKUP(C64,PART!C$1:D$171,2,FALSE)</f>
        <v>BRUSSELS CYCLING PROJ.</v>
      </c>
      <c r="E64" s="62">
        <v>9.1307870370370373E-2</v>
      </c>
      <c r="F64" s="60"/>
    </row>
    <row r="65" spans="1:6" x14ac:dyDescent="0.25">
      <c r="A65" s="39">
        <v>60</v>
      </c>
      <c r="B65" s="44">
        <v>148</v>
      </c>
      <c r="C65" s="35" t="str">
        <f>VLOOKUP(B65,PART!B$1:C$171,2,FALSE)</f>
        <v>BAUDIN Guilhem</v>
      </c>
      <c r="D65" s="35" t="str">
        <f>VLOOKUP(C65,PART!C$1:D$171,2,FALSE)</f>
        <v>BRUSSELS CYCLING PROJ.</v>
      </c>
      <c r="E65" s="62">
        <v>9.2476851851851852E-2</v>
      </c>
      <c r="F65" s="60"/>
    </row>
    <row r="66" spans="1:6" x14ac:dyDescent="0.25">
      <c r="A66" s="39">
        <v>61</v>
      </c>
      <c r="B66" s="44">
        <v>186</v>
      </c>
      <c r="C66" s="35" t="str">
        <f>VLOOKUP(B66,PART!B$1:C$171,2,FALSE)</f>
        <v>KEIJZER Taco (NL)</v>
      </c>
      <c r="D66" s="35" t="str">
        <f>VLOOKUP(C66,PART!C$1:D$171,2,FALSE)</f>
        <v>WV de Amstel</v>
      </c>
      <c r="E66" s="62">
        <v>9.5914351851851848E-2</v>
      </c>
      <c r="F66" s="60"/>
    </row>
    <row r="67" spans="1:6" x14ac:dyDescent="0.25">
      <c r="A67" s="39">
        <v>62</v>
      </c>
      <c r="B67" s="44">
        <v>285</v>
      </c>
      <c r="C67" s="35" t="str">
        <f>VLOOKUP(B67,PART!B$1:C$171,2,FALSE)</f>
        <v>HOLLAAR Casper (NL)</v>
      </c>
      <c r="D67" s="35" t="str">
        <f>VLOOKUP(C67,PART!C$1:D$171,2,FALSE)</f>
        <v>WTOS Delft</v>
      </c>
      <c r="E67" s="62">
        <v>9.5914351851851848E-2</v>
      </c>
      <c r="F67" s="60"/>
    </row>
    <row r="68" spans="1:6" x14ac:dyDescent="0.25">
      <c r="A68" s="39">
        <v>63</v>
      </c>
      <c r="B68" s="44">
        <v>190</v>
      </c>
      <c r="C68" s="35" t="str">
        <f>VLOOKUP(B68,PART!B$1:C$171,2,FALSE)</f>
        <v>VOS Jelle (NL)</v>
      </c>
      <c r="D68" s="35" t="str">
        <f>VLOOKUP(C68,PART!C$1:D$171,2,FALSE)</f>
        <v>WTOS Delft</v>
      </c>
      <c r="E68" s="62">
        <v>9.6643518518518517E-2</v>
      </c>
      <c r="F68" s="60"/>
    </row>
    <row r="69" spans="1:6" x14ac:dyDescent="0.25">
      <c r="A69" s="39">
        <v>64</v>
      </c>
      <c r="B69" s="44">
        <v>278</v>
      </c>
      <c r="C69" s="35" t="str">
        <f>VLOOKUP(B69,PART!B$1:C$171,2,FALSE)</f>
        <v>VISSER Bas (NL)</v>
      </c>
      <c r="D69" s="35" t="str">
        <f>VLOOKUP(C69,PART!C$1:D$171,2,FALSE)</f>
        <v>Tandje hoger</v>
      </c>
      <c r="E69" s="62">
        <v>9.6643518518518517E-2</v>
      </c>
      <c r="F69" s="60"/>
    </row>
    <row r="70" spans="1:6" x14ac:dyDescent="0.25">
      <c r="A70" s="39">
        <v>65</v>
      </c>
      <c r="B70" s="44">
        <v>117</v>
      </c>
      <c r="C70" s="35" t="str">
        <f>VLOOKUP(B70,PART!B$1:C$171,2,FALSE)</f>
        <v>NEULENS Ethan **</v>
      </c>
      <c r="D70" s="35" t="str">
        <f>VLOOKUP(C70,PART!C$1:D$171,2,FALSE)</f>
        <v>VCHH</v>
      </c>
      <c r="E70" s="62">
        <v>9.6643518518518517E-2</v>
      </c>
      <c r="F70" s="60"/>
    </row>
    <row r="71" spans="1:6" x14ac:dyDescent="0.25">
      <c r="A71" s="39">
        <v>66</v>
      </c>
      <c r="B71" s="44">
        <v>269</v>
      </c>
      <c r="C71" s="35" t="str">
        <f>VLOOKUP(B71,PART!B$1:C$171,2,FALSE)</f>
        <v>YUKI Watabe (JPN)</v>
      </c>
      <c r="D71" s="35" t="str">
        <f>VLOOKUP(C71,PART!C$1:D$171,2,FALSE)</f>
        <v>SKITS</v>
      </c>
      <c r="E71" s="63">
        <v>9.8125000000000004E-2</v>
      </c>
      <c r="F71" s="60"/>
    </row>
    <row r="72" spans="1:6" x14ac:dyDescent="0.25">
      <c r="A72" s="39">
        <v>67</v>
      </c>
      <c r="B72" s="44">
        <v>268</v>
      </c>
      <c r="C72" s="35" t="str">
        <f>VLOOKUP(B72,PART!B$1:C$171,2,FALSE)</f>
        <v>VAN LEEUWEN Ruud (NL)</v>
      </c>
      <c r="D72" s="35" t="str">
        <f>VLOOKUP(C72,PART!C$1:D$171,2,FALSE)</f>
        <v>SKITS</v>
      </c>
      <c r="E72" s="63">
        <v>9.8125000000000004E-2</v>
      </c>
      <c r="F72" s="60"/>
    </row>
    <row r="73" spans="1:6" x14ac:dyDescent="0.25">
      <c r="A73" s="39">
        <v>68</v>
      </c>
      <c r="B73" s="44">
        <v>264</v>
      </c>
      <c r="C73" s="35" t="str">
        <f>VLOOKUP(B73,PART!B$1:C$171,2,FALSE)</f>
        <v>MORELISSEN Bas (NL)</v>
      </c>
      <c r="D73" s="35" t="str">
        <f>VLOOKUP(C73,PART!C$1:D$171,2,FALSE)</f>
        <v>TEAM SKITS</v>
      </c>
      <c r="E73" s="63">
        <v>9.8125000000000004E-2</v>
      </c>
      <c r="F73" s="60"/>
    </row>
    <row r="74" spans="1:6" x14ac:dyDescent="0.25">
      <c r="A74" s="39">
        <v>69</v>
      </c>
      <c r="B74" s="44">
        <v>361</v>
      </c>
      <c r="C74" s="35" t="str">
        <f>VLOOKUP(B74,PART!B$1:C$171,2,FALSE)</f>
        <v>CALAY Arnaud **</v>
      </c>
      <c r="D74" s="35" t="str">
        <f>VLOOKUP(C74,PART!C$1:D$171,2,FALSE)</f>
        <v>SLC²</v>
      </c>
      <c r="E74" s="63">
        <v>9.8125000000000004E-2</v>
      </c>
      <c r="F74" s="60"/>
    </row>
    <row r="75" spans="1:6" x14ac:dyDescent="0.25">
      <c r="A75" s="39">
        <v>70</v>
      </c>
      <c r="B75" s="44">
        <v>383</v>
      </c>
      <c r="C75" s="35" t="str">
        <f>VLOOKUP(B75,PART!B$1:C$171,2,FALSE)</f>
        <v>FELLER Gil</v>
      </c>
      <c r="D75" s="35" t="str">
        <f>VLOOKUP(C75,PART!C$1:D$171,2,FALSE)</f>
        <v>HOTTON CC</v>
      </c>
      <c r="E75" s="63">
        <v>9.8125000000000004E-2</v>
      </c>
      <c r="F75" s="60"/>
    </row>
    <row r="76" spans="1:6" x14ac:dyDescent="0.25">
      <c r="A76" s="39" t="s">
        <v>38</v>
      </c>
      <c r="B76" s="44">
        <v>581</v>
      </c>
      <c r="C76" s="35" t="str">
        <f>VLOOKUP(B76,PART!B$1:C$171,2,FALSE)</f>
        <v>SCHMITT Peter (D)</v>
      </c>
      <c r="D76" s="35" t="str">
        <f>VLOOKUP(C76,PART!C$1:D$171,2,FALSE)</f>
        <v>Cycle Capital CC</v>
      </c>
      <c r="E76" s="63" t="s">
        <v>38</v>
      </c>
      <c r="F76" s="60"/>
    </row>
    <row r="77" spans="1:6" x14ac:dyDescent="0.25">
      <c r="A77" s="39" t="s">
        <v>38</v>
      </c>
      <c r="B77" s="44">
        <v>216</v>
      </c>
      <c r="C77" s="35" t="str">
        <f>VLOOKUP(B77,PART!B$1:C$171,2,FALSE)</f>
        <v>SCHMITZ Jannik (NL)</v>
      </c>
      <c r="D77" s="35" t="str">
        <f>VLOOKUP(C77,PART!C$1:D$171,2,FALSE)</f>
        <v>Dutch Mountains</v>
      </c>
      <c r="E77" s="63" t="s">
        <v>38</v>
      </c>
      <c r="F77" s="60"/>
    </row>
    <row r="78" spans="1:6" x14ac:dyDescent="0.25">
      <c r="A78" s="39" t="s">
        <v>38</v>
      </c>
      <c r="B78" s="44">
        <v>276</v>
      </c>
      <c r="C78" s="35" t="str">
        <f>VLOOKUP(B78,PART!B$1:C$171,2,FALSE)</f>
        <v>OORD Spiek (NL)</v>
      </c>
      <c r="D78" s="35" t="str">
        <f>VLOOKUP(C78,PART!C$1:D$171,2,FALSE)</f>
        <v>USWV de Domrenner</v>
      </c>
      <c r="E78" s="63" t="s">
        <v>38</v>
      </c>
      <c r="F78" s="60"/>
    </row>
    <row r="79" spans="1:6" x14ac:dyDescent="0.25">
      <c r="A79" s="39" t="s">
        <v>38</v>
      </c>
      <c r="B79" s="44">
        <v>189</v>
      </c>
      <c r="C79" s="35" t="str">
        <f>VLOOKUP(B79,PART!B$1:C$171,2,FALSE)</f>
        <v>VAN SCHIJNDEL Marco (NL)</v>
      </c>
      <c r="D79" s="35" t="str">
        <f>VLOOKUP(C79,PART!C$1:D$171,2,FALSE)</f>
        <v>Teram Strassacker</v>
      </c>
      <c r="E79" s="63" t="s">
        <v>38</v>
      </c>
      <c r="F79" s="60"/>
    </row>
    <row r="80" spans="1:6" x14ac:dyDescent="0.25">
      <c r="A80" s="39" t="s">
        <v>38</v>
      </c>
      <c r="B80" s="44">
        <v>211</v>
      </c>
      <c r="C80" s="35" t="str">
        <f>VLOOKUP(B80,PART!B$1:C$171,2,FALSE)</f>
        <v>MOERMAN Sam</v>
      </c>
      <c r="D80" s="35" t="str">
        <f>VLOOKUP(C80,PART!C$1:D$171,2,FALSE)</f>
        <v>Djk Team</v>
      </c>
      <c r="E80" s="63" t="s">
        <v>38</v>
      </c>
      <c r="F80" s="60"/>
    </row>
    <row r="81" spans="1:6" x14ac:dyDescent="0.25">
      <c r="A81" s="39" t="s">
        <v>38</v>
      </c>
      <c r="B81" s="44">
        <v>203</v>
      </c>
      <c r="C81" s="35" t="str">
        <f>VLOOKUP(B81,PART!B$1:C$171,2,FALSE)</f>
        <v>VAN ZYL Théo (ZAF)</v>
      </c>
      <c r="D81" s="35" t="str">
        <f>VLOOKUP(C81,PART!C$1:D$171,2,FALSE)</f>
        <v>SKITS</v>
      </c>
      <c r="E81" s="63" t="s">
        <v>38</v>
      </c>
      <c r="F81" s="60"/>
    </row>
    <row r="82" spans="1:6" x14ac:dyDescent="0.25">
      <c r="A82" s="39" t="s">
        <v>38</v>
      </c>
      <c r="B82" s="44">
        <v>290</v>
      </c>
      <c r="C82" s="35" t="str">
        <f>VLOOKUP(B82,PART!B$1:C$171,2,FALSE)</f>
        <v>ORLANDI Giorgio (I)</v>
      </c>
      <c r="D82" s="35" t="str">
        <f>VLOOKUP(C82,PART!C$1:D$171,2,FALSE)</f>
        <v>de Amstel</v>
      </c>
      <c r="E82" s="63" t="s">
        <v>38</v>
      </c>
      <c r="F82" s="60"/>
    </row>
    <row r="83" spans="1:6" x14ac:dyDescent="0.25">
      <c r="A83" s="39" t="s">
        <v>38</v>
      </c>
      <c r="B83" s="44">
        <v>235</v>
      </c>
      <c r="C83" s="35" t="str">
        <f>VLOOKUP(B83,PART!B$1:C$171,2,FALSE)</f>
        <v>DEIMAN Olaf (NL)</v>
      </c>
      <c r="D83" s="35" t="str">
        <f>VLOOKUP(C83,PART!C$1:D$171,2,FALSE)</f>
        <v>Tandje Hoger</v>
      </c>
      <c r="E83" s="63" t="s">
        <v>38</v>
      </c>
      <c r="F83" s="60"/>
    </row>
    <row r="84" spans="1:6" x14ac:dyDescent="0.25">
      <c r="A84" s="39" t="s">
        <v>38</v>
      </c>
      <c r="B84" s="44">
        <v>292</v>
      </c>
      <c r="C84" s="35" t="str">
        <f>VLOOKUP(B84,PART!B$1:C$171,2,FALSE)</f>
        <v>LOUWRIER Mozes (NL)</v>
      </c>
      <c r="D84" s="35" t="str">
        <f>VLOOKUP(C84,PART!C$1:D$171,2,FALSE)</f>
        <v>WV Kannibal</v>
      </c>
      <c r="E84" s="63" t="s">
        <v>38</v>
      </c>
      <c r="F84" s="60"/>
    </row>
    <row r="85" spans="1:6" x14ac:dyDescent="0.25">
      <c r="A85" s="39" t="s">
        <v>38</v>
      </c>
      <c r="B85" s="44">
        <v>9</v>
      </c>
      <c r="C85" s="35" t="str">
        <f>VLOOKUP(B85,PART!B$1:C$171,2,FALSE)</f>
        <v>CECCATO Yohann</v>
      </c>
      <c r="D85" s="35" t="str">
        <f>VLOOKUP(C85,PART!C$1:D$171,2,FALSE)</f>
        <v>ECW</v>
      </c>
      <c r="E85" s="63" t="s">
        <v>38</v>
      </c>
      <c r="F85" s="60"/>
    </row>
    <row r="86" spans="1:6" x14ac:dyDescent="0.25">
      <c r="A86" s="39" t="s">
        <v>38</v>
      </c>
      <c r="B86" s="44">
        <v>370</v>
      </c>
      <c r="C86" s="35" t="str">
        <f>VLOOKUP(B86,PART!B$1:C$171,2,FALSE)</f>
        <v>VAN HOVE Thomas</v>
      </c>
      <c r="D86" s="35" t="str">
        <f>VLOOKUP(C86,PART!C$1:D$171,2,FALSE)</f>
        <v>BRUSSELS CYCLING PROJ.</v>
      </c>
      <c r="E86" s="63" t="s">
        <v>38</v>
      </c>
      <c r="F86" s="60"/>
    </row>
    <row r="87" spans="1:6" x14ac:dyDescent="0.25">
      <c r="A87" s="39" t="s">
        <v>38</v>
      </c>
      <c r="B87" s="44">
        <v>111</v>
      </c>
      <c r="C87" s="35" t="str">
        <f>VLOOKUP(B87,PART!B$1:C$171,2,FALSE)</f>
        <v>WARSAGE Thomas ***</v>
      </c>
      <c r="D87" s="35" t="str">
        <f>VLOOKUP(C87,PART!C$1:D$171,2,FALSE)</f>
        <v>TRUSTUP-CC CHEVIGNY</v>
      </c>
      <c r="E87" s="63" t="s">
        <v>38</v>
      </c>
      <c r="F87" s="60"/>
    </row>
    <row r="88" spans="1:6" x14ac:dyDescent="0.25">
      <c r="A88" s="39" t="s">
        <v>38</v>
      </c>
      <c r="B88" s="44">
        <v>200</v>
      </c>
      <c r="C88" s="35" t="str">
        <f>VLOOKUP(B88,PART!B$1:C$171,2,FALSE)</f>
        <v>BORREY Tom ***</v>
      </c>
      <c r="D88" s="35" t="str">
        <f>VLOOKUP(C88,PART!C$1:D$171,2,FALSE)</f>
        <v>TRUSTUP-CC CHEVIGNY</v>
      </c>
      <c r="E88" s="63" t="s">
        <v>38</v>
      </c>
      <c r="F88" s="60"/>
    </row>
    <row r="89" spans="1:6" x14ac:dyDescent="0.25">
      <c r="A89" s="39" t="s">
        <v>38</v>
      </c>
      <c r="B89" s="44">
        <v>371</v>
      </c>
      <c r="C89" s="35" t="str">
        <f>VLOOKUP(B89,PART!B$1:C$171,2,FALSE)</f>
        <v>RIEFF Thomas (NL)</v>
      </c>
      <c r="D89" s="35" t="str">
        <f>VLOOKUP(C89,PART!C$1:D$171,2,FALSE)</f>
        <v>FAVO-KEVENAER</v>
      </c>
      <c r="E89" s="63" t="s">
        <v>38</v>
      </c>
      <c r="F89" s="60"/>
    </row>
    <row r="90" spans="1:6" x14ac:dyDescent="0.25">
      <c r="A90" s="39" t="s">
        <v>38</v>
      </c>
      <c r="B90" s="44">
        <v>230</v>
      </c>
      <c r="C90" s="35" t="str">
        <f>VLOOKUP(B90,PART!B$1:C$171,2,FALSE)</f>
        <v>SCHEEPERS Jens (NL)</v>
      </c>
      <c r="D90" s="35" t="str">
        <f>VLOOKUP(C90,PART!C$1:D$171,2,FALSE)</f>
        <v>Gaul!</v>
      </c>
      <c r="E90" s="63" t="s">
        <v>38</v>
      </c>
      <c r="F90" s="60"/>
    </row>
    <row r="91" spans="1:6" x14ac:dyDescent="0.25">
      <c r="A91" s="39" t="s">
        <v>38</v>
      </c>
      <c r="B91" s="44">
        <v>219</v>
      </c>
      <c r="C91" s="35" t="str">
        <f>VLOOKUP(B91,PART!B$1:C$171,2,FALSE)</f>
        <v>BUTERS Joris</v>
      </c>
      <c r="D91" s="35" t="str">
        <f>VLOOKUP(C91,PART!C$1:D$171,2,FALSE)</f>
        <v>ESWV Squadra Veloce</v>
      </c>
      <c r="E91" s="63" t="s">
        <v>38</v>
      </c>
      <c r="F91" s="60"/>
    </row>
    <row r="92" spans="1:6" x14ac:dyDescent="0.25">
      <c r="A92" s="39" t="s">
        <v>38</v>
      </c>
      <c r="B92" s="44">
        <v>191</v>
      </c>
      <c r="C92" s="35" t="str">
        <f>VLOOKUP(B92,PART!B$1:C$171,2,FALSE)</f>
        <v>SCHYNS David</v>
      </c>
      <c r="D92" s="35" t="str">
        <f>VLOOKUP(C92,PART!C$1:D$171,2,FALSE)</f>
        <v>***</v>
      </c>
      <c r="E92" s="63" t="s">
        <v>38</v>
      </c>
      <c r="F92" s="60"/>
    </row>
    <row r="93" spans="1:6" x14ac:dyDescent="0.25">
      <c r="A93" s="39" t="s">
        <v>38</v>
      </c>
      <c r="B93" s="44">
        <v>234</v>
      </c>
      <c r="C93" s="35" t="str">
        <f>VLOOKUP(B93,PART!B$1:C$171,2,FALSE)</f>
        <v>BIEWENGA Maarten (NL)</v>
      </c>
      <c r="D93" s="35" t="str">
        <f>VLOOKUP(C93,PART!C$1:D$171,2,FALSE)</f>
        <v>Tandje hoger</v>
      </c>
      <c r="E93" s="63" t="s">
        <v>38</v>
      </c>
      <c r="F93" s="60"/>
    </row>
    <row r="94" spans="1:6" x14ac:dyDescent="0.25">
      <c r="A94" s="39" t="s">
        <v>38</v>
      </c>
      <c r="B94" s="45">
        <v>187</v>
      </c>
      <c r="C94" s="35" t="str">
        <f>VLOOKUP(B94,PART!B$1:C$171,2,FALSE)</f>
        <v>JANSEN Peter (NL)</v>
      </c>
      <c r="D94" s="35" t="str">
        <f>VLOOKUP(C94,PART!C$1:D$171,2,FALSE)</f>
        <v>Team Utreg</v>
      </c>
      <c r="E94" s="63" t="s">
        <v>38</v>
      </c>
      <c r="F94" s="60"/>
    </row>
    <row r="95" spans="1:6" x14ac:dyDescent="0.25">
      <c r="A95" s="39" t="s">
        <v>38</v>
      </c>
      <c r="B95" s="45">
        <v>259</v>
      </c>
      <c r="C95" s="35" t="str">
        <f>VLOOKUP(B95,PART!B$1:C$171,2,FALSE)</f>
        <v>DECLERCQ Arno</v>
      </c>
      <c r="D95" s="35" t="str">
        <f>VLOOKUP(C95,PART!C$1:D$171,2,FALSE)</f>
        <v>SHEETAH-KOERZ CT</v>
      </c>
      <c r="E95" s="63" t="s">
        <v>38</v>
      </c>
      <c r="F95" s="60"/>
    </row>
    <row r="96" spans="1:6" x14ac:dyDescent="0.25">
      <c r="A96" s="39" t="s">
        <v>38</v>
      </c>
      <c r="B96" s="45">
        <v>31</v>
      </c>
      <c r="C96" s="35" t="str">
        <f>VLOOKUP(B96,PART!B$1:C$171,2,FALSE)</f>
        <v>MARLOYE Robin</v>
      </c>
      <c r="D96" s="35" t="str">
        <f>VLOOKUP(C96,PART!C$1:D$171,2,FALSE)</f>
        <v>ECW</v>
      </c>
      <c r="E96" s="63" t="s">
        <v>38</v>
      </c>
      <c r="F96" s="60"/>
    </row>
    <row r="97" spans="1:6" x14ac:dyDescent="0.25">
      <c r="A97" s="39" t="s">
        <v>38</v>
      </c>
      <c r="B97" s="45">
        <v>226</v>
      </c>
      <c r="C97" s="35" t="str">
        <f>VLOOKUP(B97,PART!B$1:C$171,2,FALSE)</f>
        <v>DAERDEN Mike (NL)</v>
      </c>
      <c r="D97" s="35" t="str">
        <f>VLOOKUP(C97,PART!C$1:D$171,2,FALSE)</f>
        <v>FAVO-KEVENAAR</v>
      </c>
      <c r="E97" s="63" t="s">
        <v>38</v>
      </c>
      <c r="F97" s="60"/>
    </row>
    <row r="98" spans="1:6" x14ac:dyDescent="0.25">
      <c r="A98" s="39" t="s">
        <v>38</v>
      </c>
      <c r="B98" s="44">
        <v>246</v>
      </c>
      <c r="C98" s="35" t="str">
        <f>VLOOKUP(B98,PART!B$1:C$171,2,FALSE)</f>
        <v>COOPMAN Tristan</v>
      </c>
      <c r="D98" s="35" t="str">
        <f>VLOOKUP(C98,PART!C$1:D$171,2,FALSE)</f>
        <v>SALTT R.T.</v>
      </c>
      <c r="E98" s="63" t="s">
        <v>38</v>
      </c>
      <c r="F98" s="60"/>
    </row>
    <row r="99" spans="1:6" x14ac:dyDescent="0.25">
      <c r="A99" s="39" t="s">
        <v>38</v>
      </c>
      <c r="B99" s="45">
        <v>183</v>
      </c>
      <c r="C99" s="35" t="str">
        <f>VLOOKUP(B99,PART!B$1:C$171,2,FALSE)</f>
        <v>VAN DER POEL Mika (NL)</v>
      </c>
      <c r="D99" s="35" t="str">
        <f>VLOOKUP(C99,PART!C$1:D$171,2,FALSE)</f>
        <v>WV Schijndel</v>
      </c>
      <c r="E99" s="63" t="s">
        <v>38</v>
      </c>
      <c r="F99" s="60"/>
    </row>
    <row r="100" spans="1:6" x14ac:dyDescent="0.25">
      <c r="A100" s="39"/>
      <c r="B100" s="48"/>
      <c r="C100" s="15"/>
      <c r="D100" s="12"/>
      <c r="E100" s="63"/>
    </row>
    <row r="101" spans="1:6" x14ac:dyDescent="0.25">
      <c r="A101" s="39"/>
      <c r="B101" s="50" t="s">
        <v>39</v>
      </c>
      <c r="C101" s="10"/>
      <c r="D101" s="8"/>
      <c r="E101" s="63"/>
    </row>
    <row r="102" spans="1:6" x14ac:dyDescent="0.25">
      <c r="A102" s="39">
        <v>1</v>
      </c>
      <c r="B102" s="49">
        <v>280</v>
      </c>
      <c r="C102" s="10" t="str">
        <f>VLOOKUP(B102,PART!B$1:C$171,2,FALSE)</f>
        <v>HADZHISTOYANOV Borislav (BG)</v>
      </c>
      <c r="D102" s="15" t="str">
        <f>VLOOKUP(C102,PART!C$1:D$171,2,FALSE)</f>
        <v>Vitosha CT</v>
      </c>
      <c r="E102" s="80">
        <v>21</v>
      </c>
    </row>
    <row r="103" spans="1:6" x14ac:dyDescent="0.25">
      <c r="A103" s="39">
        <v>2</v>
      </c>
      <c r="B103" s="49">
        <v>27</v>
      </c>
      <c r="C103" s="10" t="str">
        <f>VLOOKUP(B103,PART!B$1:C$171,2,FALSE)</f>
        <v>LEHNEN Thomas</v>
      </c>
      <c r="D103" s="15" t="str">
        <f>VLOOKUP(C103,PART!C$1:D$171,2,FALSE)</f>
        <v>ECW / Racepoint</v>
      </c>
      <c r="E103" s="80">
        <v>16</v>
      </c>
    </row>
    <row r="104" spans="1:6" x14ac:dyDescent="0.25">
      <c r="A104" s="39">
        <v>3</v>
      </c>
      <c r="B104" s="48">
        <v>279</v>
      </c>
      <c r="C104" s="15" t="str">
        <f>VLOOKUP(B104,PART!B$1:C$171,2,FALSE)</f>
        <v>DEBAELE Jorre</v>
      </c>
      <c r="D104" s="15" t="str">
        <f>VLOOKUP(C104,PART!C$1:D$171,2,FALSE)</f>
        <v>VDR Bikes CT</v>
      </c>
      <c r="E104" s="80">
        <v>13</v>
      </c>
    </row>
    <row r="105" spans="1:6" x14ac:dyDescent="0.25">
      <c r="A105" s="39">
        <v>4</v>
      </c>
      <c r="B105" s="49">
        <v>262</v>
      </c>
      <c r="C105" s="10" t="str">
        <f>VLOOKUP(B105,PART!B$1:C$171,2,FALSE)</f>
        <v>LOWYCK Benjamin</v>
      </c>
      <c r="D105" s="15" t="str">
        <f>VLOOKUP(C105,PART!C$1:D$171,2,FALSE)</f>
        <v>SHEETAH-KOERZ CT</v>
      </c>
      <c r="E105" s="80">
        <v>5</v>
      </c>
    </row>
    <row r="106" spans="1:6" x14ac:dyDescent="0.25">
      <c r="A106" s="39">
        <v>5</v>
      </c>
      <c r="B106" s="49">
        <v>225</v>
      </c>
      <c r="C106" s="10" t="str">
        <f>VLOOKUP(B106,PART!B$1:C$171,2,FALSE)</f>
        <v>BIEMANS Hein (NL)</v>
      </c>
      <c r="D106" s="15" t="str">
        <f>VLOOKUP(C106,PART!C$1:D$171,2,FALSE)</f>
        <v>FAVO-KEVENAAR</v>
      </c>
      <c r="E106" s="80">
        <v>3</v>
      </c>
    </row>
    <row r="107" spans="1:6" x14ac:dyDescent="0.25">
      <c r="A107" s="39">
        <v>6</v>
      </c>
      <c r="B107" s="49">
        <v>106</v>
      </c>
      <c r="C107" s="10" t="str">
        <f>VLOOKUP(B107,PART!B$1:C$171,2,FALSE)</f>
        <v>DELCOMMUNE Jules</v>
      </c>
      <c r="D107" s="15" t="str">
        <f>VLOOKUP(C107,PART!C$1:D$171,2,FALSE)</f>
        <v>TRUSTUP-CC CHEVIGNY</v>
      </c>
      <c r="E107" s="80">
        <v>3</v>
      </c>
    </row>
    <row r="108" spans="1:6" x14ac:dyDescent="0.25">
      <c r="A108" s="39">
        <v>7</v>
      </c>
      <c r="B108" s="49">
        <v>188</v>
      </c>
      <c r="C108" s="10" t="str">
        <f>VLOOKUP(B108,PART!B$1:C$171,2,FALSE)</f>
        <v>HILBERS Daan (NL)</v>
      </c>
      <c r="D108" s="15" t="str">
        <f>VLOOKUP(C108,PART!C$1:D$171,2,FALSE)</f>
        <v>USWV de Domrenner</v>
      </c>
      <c r="E108" s="80">
        <v>3</v>
      </c>
    </row>
    <row r="109" spans="1:6" x14ac:dyDescent="0.25">
      <c r="A109" s="39"/>
      <c r="B109" s="50" t="s">
        <v>41</v>
      </c>
      <c r="C109" s="10"/>
      <c r="D109" s="8"/>
      <c r="E109" s="80"/>
    </row>
    <row r="110" spans="1:6" x14ac:dyDescent="0.25">
      <c r="A110" s="39">
        <v>1</v>
      </c>
      <c r="B110" s="49">
        <v>27</v>
      </c>
      <c r="C110" s="10" t="str">
        <f>VLOOKUP(B110,PART!B$1:C$171,2,FALSE)</f>
        <v>LEHNEN Thomas</v>
      </c>
      <c r="D110" s="15" t="str">
        <f>VLOOKUP(C110,PART!C$1:D$171,2,FALSE)</f>
        <v>ECW / Racepoint</v>
      </c>
      <c r="E110" s="80">
        <v>8</v>
      </c>
    </row>
    <row r="111" spans="1:6" x14ac:dyDescent="0.25">
      <c r="A111" s="39">
        <v>2</v>
      </c>
      <c r="B111" s="49">
        <v>305</v>
      </c>
      <c r="C111" s="10" t="str">
        <f>VLOOKUP(B111,PART!B$1:C$171,2,FALSE)</f>
        <v>BURTON Jérémy</v>
      </c>
      <c r="D111" s="15" t="str">
        <f>VLOOKUP(C111,PART!C$1:D$171,2,FALSE)</f>
        <v>ECW</v>
      </c>
      <c r="E111" s="80">
        <v>5</v>
      </c>
    </row>
    <row r="112" spans="1:6" x14ac:dyDescent="0.25">
      <c r="A112" s="39">
        <v>3</v>
      </c>
      <c r="B112" s="49">
        <v>145</v>
      </c>
      <c r="C112" s="10" t="str">
        <f>VLOOKUP(B112,PART!B$1:C$171,2,FALSE)</f>
        <v>HARDMEIER Kilian (F)</v>
      </c>
      <c r="D112" s="15" t="str">
        <f>VLOOKUP(C112,PART!C$1:D$171,2,FALSE)</f>
        <v>BRUSSELS CYCLING PROJ.</v>
      </c>
      <c r="E112" s="80">
        <v>3</v>
      </c>
    </row>
    <row r="114" spans="2:4" x14ac:dyDescent="0.25">
      <c r="C114" t="s">
        <v>354</v>
      </c>
    </row>
    <row r="115" spans="2:4" x14ac:dyDescent="0.25">
      <c r="B115" s="44">
        <v>280</v>
      </c>
      <c r="C115" s="35" t="str">
        <f>VLOOKUP(B115,PART!B$1:C$171,2,FALSE)</f>
        <v>HADZHISTOYANOV Borislav (BG)</v>
      </c>
      <c r="D115" s="2" t="s">
        <v>355</v>
      </c>
    </row>
    <row r="117" spans="2:4" x14ac:dyDescent="0.25">
      <c r="C117" s="127" t="s">
        <v>356</v>
      </c>
    </row>
    <row r="118" spans="2:4" x14ac:dyDescent="0.25">
      <c r="C118" s="128" t="s">
        <v>357</v>
      </c>
    </row>
    <row r="120" spans="2:4" x14ac:dyDescent="0.25">
      <c r="C120" s="127" t="s">
        <v>358</v>
      </c>
    </row>
    <row r="121" spans="2:4" x14ac:dyDescent="0.25">
      <c r="C121" s="128" t="s">
        <v>359</v>
      </c>
    </row>
  </sheetData>
  <sortState xmlns:xlrd2="http://schemas.microsoft.com/office/spreadsheetml/2017/richdata2" ref="B102:F108">
    <sortCondition descending="1" ref="F102:F108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Q136"/>
  <sheetViews>
    <sheetView topLeftCell="A2" workbookViewId="0">
      <selection activeCell="E6" sqref="E6:E51"/>
    </sheetView>
  </sheetViews>
  <sheetFormatPr baseColWidth="10" defaultColWidth="11.5546875" defaultRowHeight="13.2" x14ac:dyDescent="0.25"/>
  <cols>
    <col min="1" max="1" width="4.6640625" style="40" customWidth="1"/>
    <col min="2" max="2" width="7.5546875" style="40" customWidth="1"/>
    <col min="3" max="3" width="27.88671875" customWidth="1"/>
    <col min="4" max="4" width="25.44140625" style="2" customWidth="1"/>
    <col min="5" max="5" width="9.109375" style="1" customWidth="1"/>
    <col min="6" max="6" width="6.44140625" style="57" customWidth="1"/>
  </cols>
  <sheetData>
    <row r="1" spans="1:6" s="2" customFormat="1" ht="104.25" customHeight="1" x14ac:dyDescent="0.3">
      <c r="A1" s="37"/>
      <c r="B1" s="53"/>
      <c r="C1" s="3"/>
      <c r="D1" s="7"/>
      <c r="E1" s="1"/>
      <c r="F1" s="55"/>
    </row>
    <row r="2" spans="1:6" s="2" customFormat="1" ht="16.8" x14ac:dyDescent="0.3">
      <c r="A2" s="37"/>
      <c r="B2" s="54" t="s">
        <v>43</v>
      </c>
      <c r="C2" s="3"/>
      <c r="D2" s="7"/>
      <c r="E2" s="1"/>
      <c r="F2" s="56"/>
    </row>
    <row r="3" spans="1:6" s="2" customFormat="1" ht="16.8" x14ac:dyDescent="0.3">
      <c r="A3" s="37"/>
      <c r="B3" s="43" t="s">
        <v>116</v>
      </c>
      <c r="C3" s="3"/>
      <c r="D3" s="7"/>
      <c r="E3" s="1"/>
      <c r="F3" s="56"/>
    </row>
    <row r="4" spans="1:6" x14ac:dyDescent="0.25">
      <c r="A4" s="38"/>
      <c r="B4" s="40" t="s">
        <v>129</v>
      </c>
      <c r="C4" s="1" t="s">
        <v>130</v>
      </c>
      <c r="D4" t="s">
        <v>128</v>
      </c>
      <c r="F4" s="56"/>
    </row>
    <row r="5" spans="1:6" x14ac:dyDescent="0.25">
      <c r="A5" s="38"/>
      <c r="D5"/>
      <c r="F5" s="56"/>
    </row>
    <row r="6" spans="1:6" x14ac:dyDescent="0.25">
      <c r="A6" s="39">
        <v>1</v>
      </c>
      <c r="B6" s="48"/>
      <c r="C6" s="15" t="e">
        <f>VLOOKUP(B6,PART!B$1:C$171,2,FALSE)</f>
        <v>#N/A</v>
      </c>
      <c r="D6" s="15" t="e">
        <f>VLOOKUP(C6,PART!C$1:D$171,2,FALSE)</f>
        <v>#N/A</v>
      </c>
      <c r="E6" s="17"/>
      <c r="F6" s="57">
        <v>1</v>
      </c>
    </row>
    <row r="7" spans="1:6" x14ac:dyDescent="0.25">
      <c r="A7" s="39">
        <v>2</v>
      </c>
      <c r="B7" s="48"/>
      <c r="C7" s="15" t="e">
        <f>VLOOKUP(B7,PART!B$1:C$171,2,FALSE)</f>
        <v>#N/A</v>
      </c>
      <c r="D7" s="15" t="e">
        <f>VLOOKUP(C7,PART!C$1:D$171,2,FALSE)</f>
        <v>#N/A</v>
      </c>
      <c r="E7" s="17"/>
      <c r="F7" s="57">
        <v>2</v>
      </c>
    </row>
    <row r="8" spans="1:6" x14ac:dyDescent="0.25">
      <c r="A8" s="39">
        <v>3</v>
      </c>
      <c r="B8" s="48"/>
      <c r="C8" s="15" t="e">
        <f>VLOOKUP(B8,PART!B$1:C$171,2,FALSE)</f>
        <v>#N/A</v>
      </c>
      <c r="D8" s="15" t="e">
        <f>VLOOKUP(C8,PART!C$1:D$171,2,FALSE)</f>
        <v>#N/A</v>
      </c>
      <c r="E8" s="17"/>
      <c r="F8" s="57">
        <v>3</v>
      </c>
    </row>
    <row r="9" spans="1:6" x14ac:dyDescent="0.25">
      <c r="A9" s="39">
        <v>4</v>
      </c>
      <c r="B9" s="48"/>
      <c r="C9" s="15" t="e">
        <f>VLOOKUP(B9,PART!B$1:C$171,2,FALSE)</f>
        <v>#N/A</v>
      </c>
      <c r="D9" s="15" t="e">
        <f>VLOOKUP(C9,PART!C$1:D$171,2,FALSE)</f>
        <v>#N/A</v>
      </c>
      <c r="E9" s="17"/>
      <c r="F9" s="57">
        <v>4</v>
      </c>
    </row>
    <row r="10" spans="1:6" x14ac:dyDescent="0.25">
      <c r="A10" s="39">
        <v>5</v>
      </c>
      <c r="B10" s="48"/>
      <c r="C10" s="15" t="e">
        <f>VLOOKUP(B10,PART!B$1:C$171,2,FALSE)</f>
        <v>#N/A</v>
      </c>
      <c r="D10" s="15" t="e">
        <f>VLOOKUP(C10,PART!C$1:D$171,2,FALSE)</f>
        <v>#N/A</v>
      </c>
      <c r="E10" s="17"/>
      <c r="F10" s="57">
        <v>5</v>
      </c>
    </row>
    <row r="11" spans="1:6" x14ac:dyDescent="0.25">
      <c r="A11" s="39">
        <v>6</v>
      </c>
      <c r="B11" s="48"/>
      <c r="C11" s="15" t="e">
        <f>VLOOKUP(B11,PART!B$1:C$171,2,FALSE)</f>
        <v>#N/A</v>
      </c>
      <c r="D11" s="15" t="e">
        <f>VLOOKUP(C11,PART!C$1:D$171,2,FALSE)</f>
        <v>#N/A</v>
      </c>
      <c r="E11" s="17"/>
      <c r="F11" s="57">
        <v>6</v>
      </c>
    </row>
    <row r="12" spans="1:6" x14ac:dyDescent="0.25">
      <c r="A12" s="39">
        <v>7</v>
      </c>
      <c r="B12" s="48"/>
      <c r="C12" s="15" t="e">
        <f>VLOOKUP(B12,PART!B$1:C$171,2,FALSE)</f>
        <v>#N/A</v>
      </c>
      <c r="D12" s="15" t="e">
        <f>VLOOKUP(C12,PART!C$1:D$171,2,FALSE)</f>
        <v>#N/A</v>
      </c>
      <c r="E12" s="17"/>
      <c r="F12" s="57">
        <v>7</v>
      </c>
    </row>
    <row r="13" spans="1:6" x14ac:dyDescent="0.25">
      <c r="A13" s="39">
        <v>8</v>
      </c>
      <c r="B13" s="48"/>
      <c r="C13" s="15" t="e">
        <f>VLOOKUP(B13,PART!B$1:C$171,2,FALSE)</f>
        <v>#N/A</v>
      </c>
      <c r="D13" s="15" t="e">
        <f>VLOOKUP(C13,PART!C$1:D$171,2,FALSE)</f>
        <v>#N/A</v>
      </c>
      <c r="E13" s="17"/>
      <c r="F13" s="57">
        <v>8</v>
      </c>
    </row>
    <row r="14" spans="1:6" x14ac:dyDescent="0.25">
      <c r="A14" s="39">
        <v>9</v>
      </c>
      <c r="B14" s="48"/>
      <c r="C14" s="15" t="e">
        <f>VLOOKUP(B14,PART!B$1:C$171,2,FALSE)</f>
        <v>#N/A</v>
      </c>
      <c r="D14" s="15" t="e">
        <f>VLOOKUP(C14,PART!C$1:D$171,2,FALSE)</f>
        <v>#N/A</v>
      </c>
      <c r="E14" s="17"/>
      <c r="F14" s="57">
        <v>9</v>
      </c>
    </row>
    <row r="15" spans="1:6" x14ac:dyDescent="0.25">
      <c r="A15" s="39">
        <v>10</v>
      </c>
      <c r="B15" s="48"/>
      <c r="C15" s="15" t="e">
        <f>VLOOKUP(B15,PART!B$1:C$171,2,FALSE)</f>
        <v>#N/A</v>
      </c>
      <c r="D15" s="15" t="e">
        <f>VLOOKUP(C15,PART!C$1:D$171,2,FALSE)</f>
        <v>#N/A</v>
      </c>
      <c r="E15" s="17"/>
      <c r="F15" s="57">
        <v>10</v>
      </c>
    </row>
    <row r="16" spans="1:6" x14ac:dyDescent="0.25">
      <c r="A16" s="39">
        <v>11</v>
      </c>
      <c r="B16" s="48"/>
      <c r="C16" s="15" t="e">
        <f>VLOOKUP(B16,PART!B$1:C$171,2,FALSE)</f>
        <v>#N/A</v>
      </c>
      <c r="D16" s="15" t="e">
        <f>VLOOKUP(C16,PART!C$1:D$171,2,FALSE)</f>
        <v>#N/A</v>
      </c>
      <c r="E16" s="17"/>
      <c r="F16" s="57">
        <v>11</v>
      </c>
    </row>
    <row r="17" spans="1:6" x14ac:dyDescent="0.25">
      <c r="A17" s="39">
        <v>12</v>
      </c>
      <c r="B17" s="48"/>
      <c r="C17" s="15" t="e">
        <f>VLOOKUP(B17,PART!B$1:C$171,2,FALSE)</f>
        <v>#N/A</v>
      </c>
      <c r="D17" s="15" t="e">
        <f>VLOOKUP(C17,PART!C$1:D$171,2,FALSE)</f>
        <v>#N/A</v>
      </c>
      <c r="E17" s="17"/>
      <c r="F17" s="57">
        <v>12</v>
      </c>
    </row>
    <row r="18" spans="1:6" x14ac:dyDescent="0.25">
      <c r="A18" s="39">
        <v>13</v>
      </c>
      <c r="B18" s="48"/>
      <c r="C18" s="15" t="e">
        <f>VLOOKUP(B18,PART!B$1:C$171,2,FALSE)</f>
        <v>#N/A</v>
      </c>
      <c r="D18" s="15" t="e">
        <f>VLOOKUP(C18,PART!C$1:D$171,2,FALSE)</f>
        <v>#N/A</v>
      </c>
      <c r="E18" s="17"/>
      <c r="F18" s="57">
        <v>13</v>
      </c>
    </row>
    <row r="19" spans="1:6" x14ac:dyDescent="0.25">
      <c r="A19" s="39">
        <v>14</v>
      </c>
      <c r="B19" s="48"/>
      <c r="C19" s="15" t="e">
        <f>VLOOKUP(B19,PART!B$1:C$171,2,FALSE)</f>
        <v>#N/A</v>
      </c>
      <c r="D19" s="15" t="e">
        <f>VLOOKUP(C19,PART!C$1:D$171,2,FALSE)</f>
        <v>#N/A</v>
      </c>
      <c r="E19" s="17"/>
      <c r="F19" s="57">
        <v>14</v>
      </c>
    </row>
    <row r="20" spans="1:6" x14ac:dyDescent="0.25">
      <c r="A20" s="39">
        <v>15</v>
      </c>
      <c r="B20" s="48"/>
      <c r="C20" s="15" t="e">
        <f>VLOOKUP(B20,PART!B$1:C$171,2,FALSE)</f>
        <v>#N/A</v>
      </c>
      <c r="D20" s="15" t="e">
        <f>VLOOKUP(C20,PART!C$1:D$171,2,FALSE)</f>
        <v>#N/A</v>
      </c>
      <c r="E20" s="17"/>
      <c r="F20" s="57">
        <v>15</v>
      </c>
    </row>
    <row r="21" spans="1:6" x14ac:dyDescent="0.25">
      <c r="A21" s="39">
        <v>16</v>
      </c>
      <c r="B21" s="48"/>
      <c r="C21" s="15" t="e">
        <f>VLOOKUP(B21,PART!B$1:C$171,2,FALSE)</f>
        <v>#N/A</v>
      </c>
      <c r="D21" s="15" t="e">
        <f>VLOOKUP(C21,PART!C$1:D$171,2,FALSE)</f>
        <v>#N/A</v>
      </c>
      <c r="E21" s="17"/>
      <c r="F21" s="57">
        <v>16</v>
      </c>
    </row>
    <row r="22" spans="1:6" x14ac:dyDescent="0.25">
      <c r="A22" s="39">
        <v>17</v>
      </c>
      <c r="B22" s="48"/>
      <c r="C22" s="15" t="e">
        <f>VLOOKUP(B22,PART!B$1:C$171,2,FALSE)</f>
        <v>#N/A</v>
      </c>
      <c r="D22" s="15" t="e">
        <f>VLOOKUP(C22,PART!C$1:D$171,2,FALSE)</f>
        <v>#N/A</v>
      </c>
      <c r="E22" s="17"/>
      <c r="F22" s="57">
        <v>17</v>
      </c>
    </row>
    <row r="23" spans="1:6" x14ac:dyDescent="0.25">
      <c r="A23" s="39">
        <v>18</v>
      </c>
      <c r="B23" s="48"/>
      <c r="C23" s="15" t="e">
        <f>VLOOKUP(B23,PART!B$1:C$171,2,FALSE)</f>
        <v>#N/A</v>
      </c>
      <c r="D23" s="15" t="e">
        <f>VLOOKUP(C23,PART!C$1:D$171,2,FALSE)</f>
        <v>#N/A</v>
      </c>
      <c r="E23" s="17"/>
      <c r="F23" s="57">
        <v>18</v>
      </c>
    </row>
    <row r="24" spans="1:6" x14ac:dyDescent="0.25">
      <c r="A24" s="39">
        <v>19</v>
      </c>
      <c r="B24" s="48"/>
      <c r="C24" s="15" t="e">
        <f>VLOOKUP(B24,PART!B$1:C$171,2,FALSE)</f>
        <v>#N/A</v>
      </c>
      <c r="D24" s="15" t="e">
        <f>VLOOKUP(C24,PART!C$1:D$171,2,FALSE)</f>
        <v>#N/A</v>
      </c>
      <c r="E24" s="17"/>
      <c r="F24" s="57">
        <v>19</v>
      </c>
    </row>
    <row r="25" spans="1:6" x14ac:dyDescent="0.25">
      <c r="A25" s="39">
        <v>20</v>
      </c>
      <c r="B25" s="48"/>
      <c r="C25" s="15" t="e">
        <f>VLOOKUP(B25,PART!B$1:C$171,2,FALSE)</f>
        <v>#N/A</v>
      </c>
      <c r="D25" s="15" t="e">
        <f>VLOOKUP(C25,PART!C$1:D$171,2,FALSE)</f>
        <v>#N/A</v>
      </c>
      <c r="E25" s="17"/>
      <c r="F25" s="57">
        <v>20</v>
      </c>
    </row>
    <row r="26" spans="1:6" x14ac:dyDescent="0.25">
      <c r="A26" s="39">
        <v>21</v>
      </c>
      <c r="B26" s="48"/>
      <c r="C26" s="15" t="e">
        <f>VLOOKUP(B26,PART!B$1:C$171,2,FALSE)</f>
        <v>#N/A</v>
      </c>
      <c r="D26" s="15" t="e">
        <f>VLOOKUP(C26,PART!C$1:D$171,2,FALSE)</f>
        <v>#N/A</v>
      </c>
      <c r="E26" s="17"/>
      <c r="F26" s="57">
        <v>21</v>
      </c>
    </row>
    <row r="27" spans="1:6" x14ac:dyDescent="0.25">
      <c r="A27" s="39">
        <v>22</v>
      </c>
      <c r="B27" s="48"/>
      <c r="C27" s="15" t="e">
        <f>VLOOKUP(B27,PART!B$1:C$171,2,FALSE)</f>
        <v>#N/A</v>
      </c>
      <c r="D27" s="15" t="e">
        <f>VLOOKUP(C27,PART!C$1:D$171,2,FALSE)</f>
        <v>#N/A</v>
      </c>
      <c r="E27" s="17"/>
      <c r="F27" s="57">
        <v>22</v>
      </c>
    </row>
    <row r="28" spans="1:6" x14ac:dyDescent="0.25">
      <c r="A28" s="39">
        <v>23</v>
      </c>
      <c r="B28" s="48"/>
      <c r="C28" s="15" t="e">
        <f>VLOOKUP(B28,PART!B$1:C$171,2,FALSE)</f>
        <v>#N/A</v>
      </c>
      <c r="D28" s="15" t="e">
        <f>VLOOKUP(C28,PART!C$1:D$171,2,FALSE)</f>
        <v>#N/A</v>
      </c>
      <c r="E28" s="17"/>
      <c r="F28" s="57">
        <v>23</v>
      </c>
    </row>
    <row r="29" spans="1:6" x14ac:dyDescent="0.25">
      <c r="A29" s="39">
        <v>24</v>
      </c>
      <c r="B29" s="48"/>
      <c r="C29" s="15" t="e">
        <f>VLOOKUP(B29,PART!B$1:C$171,2,FALSE)</f>
        <v>#N/A</v>
      </c>
      <c r="D29" s="15" t="e">
        <f>VLOOKUP(C29,PART!C$1:D$171,2,FALSE)</f>
        <v>#N/A</v>
      </c>
      <c r="E29" s="17"/>
      <c r="F29" s="57">
        <v>24</v>
      </c>
    </row>
    <row r="30" spans="1:6" x14ac:dyDescent="0.25">
      <c r="A30" s="39">
        <v>25</v>
      </c>
      <c r="B30" s="48"/>
      <c r="C30" s="15" t="e">
        <f>VLOOKUP(B30,PART!B$1:C$171,2,FALSE)</f>
        <v>#N/A</v>
      </c>
      <c r="D30" s="15" t="e">
        <f>VLOOKUP(C30,PART!C$1:D$171,2,FALSE)</f>
        <v>#N/A</v>
      </c>
      <c r="E30" s="17"/>
      <c r="F30" s="57">
        <v>25</v>
      </c>
    </row>
    <row r="31" spans="1:6" x14ac:dyDescent="0.25">
      <c r="A31" s="39">
        <v>26</v>
      </c>
      <c r="B31" s="48"/>
      <c r="C31" s="15" t="e">
        <f>VLOOKUP(B31,PART!B$1:C$171,2,FALSE)</f>
        <v>#N/A</v>
      </c>
      <c r="D31" s="15" t="e">
        <f>VLOOKUP(C31,PART!C$1:D$171,2,FALSE)</f>
        <v>#N/A</v>
      </c>
      <c r="E31" s="17"/>
      <c r="F31" s="57">
        <v>26</v>
      </c>
    </row>
    <row r="32" spans="1:6" x14ac:dyDescent="0.25">
      <c r="A32" s="39">
        <v>27</v>
      </c>
      <c r="B32" s="48"/>
      <c r="C32" s="15" t="e">
        <f>VLOOKUP(B32,PART!B$1:C$171,2,FALSE)</f>
        <v>#N/A</v>
      </c>
      <c r="D32" s="15" t="e">
        <f>VLOOKUP(C32,PART!C$1:D$171,2,FALSE)</f>
        <v>#N/A</v>
      </c>
      <c r="E32" s="17"/>
      <c r="F32" s="57">
        <v>27</v>
      </c>
    </row>
    <row r="33" spans="1:6" x14ac:dyDescent="0.25">
      <c r="A33" s="39">
        <v>28</v>
      </c>
      <c r="B33" s="48"/>
      <c r="C33" s="15" t="e">
        <f>VLOOKUP(B33,PART!B$1:C$171,2,FALSE)</f>
        <v>#N/A</v>
      </c>
      <c r="D33" s="15" t="e">
        <f>VLOOKUP(C33,PART!C$1:D$171,2,FALSE)</f>
        <v>#N/A</v>
      </c>
      <c r="E33" s="17"/>
      <c r="F33" s="57">
        <v>28</v>
      </c>
    </row>
    <row r="34" spans="1:6" x14ac:dyDescent="0.25">
      <c r="A34" s="39">
        <v>29</v>
      </c>
      <c r="B34" s="84"/>
      <c r="C34" s="15" t="e">
        <f>VLOOKUP(B34,PART!B$1:C$171,2,FALSE)</f>
        <v>#N/A</v>
      </c>
      <c r="D34" s="15" t="e">
        <f>VLOOKUP(C34,PART!C$1:D$171,2,FALSE)</f>
        <v>#N/A</v>
      </c>
      <c r="E34" s="17"/>
      <c r="F34" s="57">
        <v>29</v>
      </c>
    </row>
    <row r="35" spans="1:6" x14ac:dyDescent="0.25">
      <c r="A35" s="39">
        <v>30</v>
      </c>
      <c r="B35" s="48"/>
      <c r="C35" s="15" t="e">
        <f>VLOOKUP(B35,PART!B$1:C$171,2,FALSE)</f>
        <v>#N/A</v>
      </c>
      <c r="D35" s="15" t="e">
        <f>VLOOKUP(C35,PART!C$1:D$171,2,FALSE)</f>
        <v>#N/A</v>
      </c>
      <c r="E35" s="17"/>
      <c r="F35" s="57">
        <v>30</v>
      </c>
    </row>
    <row r="36" spans="1:6" x14ac:dyDescent="0.25">
      <c r="A36" s="39">
        <v>31</v>
      </c>
      <c r="B36" s="48"/>
      <c r="C36" s="15" t="e">
        <f>VLOOKUP(B36,PART!B$1:C$171,2,FALSE)</f>
        <v>#N/A</v>
      </c>
      <c r="D36" s="15" t="e">
        <f>VLOOKUP(C36,PART!C$1:D$171,2,FALSE)</f>
        <v>#N/A</v>
      </c>
      <c r="E36" s="17"/>
      <c r="F36" s="57">
        <v>31</v>
      </c>
    </row>
    <row r="37" spans="1:6" x14ac:dyDescent="0.25">
      <c r="A37" s="39">
        <v>32</v>
      </c>
      <c r="B37" s="48"/>
      <c r="C37" s="15" t="e">
        <f>VLOOKUP(B37,PART!B$1:C$171,2,FALSE)</f>
        <v>#N/A</v>
      </c>
      <c r="D37" s="15" t="e">
        <f>VLOOKUP(C37,PART!C$1:D$171,2,FALSE)</f>
        <v>#N/A</v>
      </c>
      <c r="E37" s="17"/>
      <c r="F37" s="57">
        <v>32</v>
      </c>
    </row>
    <row r="38" spans="1:6" x14ac:dyDescent="0.25">
      <c r="A38" s="39">
        <v>33</v>
      </c>
      <c r="B38" s="48"/>
      <c r="C38" s="15" t="e">
        <f>VLOOKUP(B38,PART!B$1:C$171,2,FALSE)</f>
        <v>#N/A</v>
      </c>
      <c r="D38" s="15" t="e">
        <f>VLOOKUP(C38,PART!C$1:D$171,2,FALSE)</f>
        <v>#N/A</v>
      </c>
      <c r="E38" s="17"/>
      <c r="F38" s="57">
        <v>33</v>
      </c>
    </row>
    <row r="39" spans="1:6" x14ac:dyDescent="0.25">
      <c r="A39" s="39">
        <v>34</v>
      </c>
      <c r="B39" s="48"/>
      <c r="C39" s="15" t="e">
        <f>VLOOKUP(B39,PART!B$1:C$171,2,FALSE)</f>
        <v>#N/A</v>
      </c>
      <c r="D39" s="15" t="e">
        <f>VLOOKUP(C39,PART!C$1:D$171,2,FALSE)</f>
        <v>#N/A</v>
      </c>
      <c r="E39" s="17"/>
      <c r="F39" s="57">
        <v>34</v>
      </c>
    </row>
    <row r="40" spans="1:6" x14ac:dyDescent="0.25">
      <c r="A40" s="39">
        <v>35</v>
      </c>
      <c r="B40" s="48"/>
      <c r="C40" s="15" t="e">
        <f>VLOOKUP(B40,PART!B$1:C$171,2,FALSE)</f>
        <v>#N/A</v>
      </c>
      <c r="D40" s="15" t="e">
        <f>VLOOKUP(C40,PART!C$1:D$171,2,FALSE)</f>
        <v>#N/A</v>
      </c>
      <c r="E40" s="17"/>
      <c r="F40" s="57">
        <v>35</v>
      </c>
    </row>
    <row r="41" spans="1:6" x14ac:dyDescent="0.25">
      <c r="A41" s="39">
        <v>36</v>
      </c>
      <c r="B41" s="48"/>
      <c r="C41" s="15" t="e">
        <f>VLOOKUP(B41,PART!B$1:C$171,2,FALSE)</f>
        <v>#N/A</v>
      </c>
      <c r="D41" s="15" t="e">
        <f>VLOOKUP(C41,PART!C$1:D$171,2,FALSE)</f>
        <v>#N/A</v>
      </c>
      <c r="E41" s="17"/>
      <c r="F41" s="57">
        <v>36</v>
      </c>
    </row>
    <row r="42" spans="1:6" x14ac:dyDescent="0.25">
      <c r="A42" s="39">
        <v>37</v>
      </c>
      <c r="B42" s="48"/>
      <c r="C42" s="15" t="e">
        <f>VLOOKUP(B42,PART!B$1:C$171,2,FALSE)</f>
        <v>#N/A</v>
      </c>
      <c r="D42" s="15" t="e">
        <f>VLOOKUP(C42,PART!C$1:D$171,2,FALSE)</f>
        <v>#N/A</v>
      </c>
      <c r="E42" s="17"/>
      <c r="F42" s="57">
        <v>37</v>
      </c>
    </row>
    <row r="43" spans="1:6" x14ac:dyDescent="0.25">
      <c r="A43" s="39">
        <v>38</v>
      </c>
      <c r="B43" s="48"/>
      <c r="C43" s="15" t="e">
        <f>VLOOKUP(B43,PART!B$1:C$171,2,FALSE)</f>
        <v>#N/A</v>
      </c>
      <c r="D43" s="15" t="e">
        <f>VLOOKUP(C43,PART!C$1:D$171,2,FALSE)</f>
        <v>#N/A</v>
      </c>
      <c r="E43" s="17"/>
      <c r="F43" s="57">
        <v>38</v>
      </c>
    </row>
    <row r="44" spans="1:6" x14ac:dyDescent="0.25">
      <c r="A44" s="39">
        <v>39</v>
      </c>
      <c r="B44" s="48"/>
      <c r="C44" s="15" t="e">
        <f>VLOOKUP(B44,PART!B$1:C$171,2,FALSE)</f>
        <v>#N/A</v>
      </c>
      <c r="D44" s="15" t="e">
        <f>VLOOKUP(C44,PART!C$1:D$171,2,FALSE)</f>
        <v>#N/A</v>
      </c>
      <c r="E44" s="17"/>
      <c r="F44" s="57">
        <v>39</v>
      </c>
    </row>
    <row r="45" spans="1:6" x14ac:dyDescent="0.25">
      <c r="A45" s="39">
        <v>40</v>
      </c>
      <c r="B45" s="48"/>
      <c r="C45" s="15" t="e">
        <f>VLOOKUP(B45,PART!B$1:C$171,2,FALSE)</f>
        <v>#N/A</v>
      </c>
      <c r="D45" s="15" t="e">
        <f>VLOOKUP(C45,PART!C$1:D$171,2,FALSE)</f>
        <v>#N/A</v>
      </c>
      <c r="E45" s="17"/>
      <c r="F45" s="57">
        <v>40</v>
      </c>
    </row>
    <row r="46" spans="1:6" x14ac:dyDescent="0.25">
      <c r="A46" s="39">
        <v>41</v>
      </c>
      <c r="B46" s="48"/>
      <c r="C46" s="15" t="e">
        <f>VLOOKUP(B46,PART!B$1:C$171,2,FALSE)</f>
        <v>#N/A</v>
      </c>
      <c r="D46" s="15" t="e">
        <f>VLOOKUP(C46,PART!C$1:D$171,2,FALSE)</f>
        <v>#N/A</v>
      </c>
      <c r="E46" s="17"/>
      <c r="F46" s="57">
        <v>41</v>
      </c>
    </row>
    <row r="47" spans="1:6" x14ac:dyDescent="0.25">
      <c r="A47" s="39">
        <v>42</v>
      </c>
      <c r="B47" s="48"/>
      <c r="C47" s="15" t="e">
        <f>VLOOKUP(B47,PART!B$1:C$171,2,FALSE)</f>
        <v>#N/A</v>
      </c>
      <c r="D47" s="15" t="e">
        <f>VLOOKUP(C47,PART!C$1:D$171,2,FALSE)</f>
        <v>#N/A</v>
      </c>
      <c r="E47" s="17"/>
      <c r="F47" s="57">
        <v>42</v>
      </c>
    </row>
    <row r="48" spans="1:6" x14ac:dyDescent="0.25">
      <c r="A48" s="39">
        <v>43</v>
      </c>
      <c r="B48" s="48"/>
      <c r="C48" s="15" t="e">
        <f>VLOOKUP(B48,PART!B$1:C$171,2,FALSE)</f>
        <v>#N/A</v>
      </c>
      <c r="D48" s="15" t="e">
        <f>VLOOKUP(C48,PART!C$1:D$171,2,FALSE)</f>
        <v>#N/A</v>
      </c>
      <c r="E48" s="17"/>
      <c r="F48" s="57">
        <v>43</v>
      </c>
    </row>
    <row r="49" spans="1:251" x14ac:dyDescent="0.25">
      <c r="A49" s="39">
        <v>44</v>
      </c>
      <c r="B49" s="48"/>
      <c r="C49" s="15" t="e">
        <f>VLOOKUP(B49,PART!B$1:C$171,2,FALSE)</f>
        <v>#N/A</v>
      </c>
      <c r="D49" s="15" t="e">
        <f>VLOOKUP(C49,PART!C$1:D$171,2,FALSE)</f>
        <v>#N/A</v>
      </c>
      <c r="E49" s="17"/>
      <c r="F49" s="57">
        <v>44</v>
      </c>
    </row>
    <row r="50" spans="1:251" x14ac:dyDescent="0.25">
      <c r="A50" s="39">
        <v>45</v>
      </c>
      <c r="B50" s="48"/>
      <c r="C50" s="15" t="e">
        <f>VLOOKUP(B50,PART!B$1:C$171,2,FALSE)</f>
        <v>#N/A</v>
      </c>
      <c r="D50" s="15" t="e">
        <f>VLOOKUP(C50,PART!C$1:D$171,2,FALSE)</f>
        <v>#N/A</v>
      </c>
      <c r="E50" s="17"/>
      <c r="F50" s="57">
        <v>45</v>
      </c>
    </row>
    <row r="51" spans="1:251" x14ac:dyDescent="0.25">
      <c r="A51" s="39">
        <v>46</v>
      </c>
      <c r="B51" s="48"/>
      <c r="C51" s="15" t="e">
        <f>VLOOKUP(B51,PART!B$1:C$171,2,FALSE)</f>
        <v>#N/A</v>
      </c>
      <c r="D51" s="15" t="e">
        <f>VLOOKUP(C51,PART!C$1:D$171,2,FALSE)</f>
        <v>#N/A</v>
      </c>
      <c r="E51" s="17"/>
      <c r="F51" s="57">
        <v>46</v>
      </c>
    </row>
    <row r="52" spans="1:251" s="5" customFormat="1" x14ac:dyDescent="0.25">
      <c r="A52" s="39" t="s">
        <v>38</v>
      </c>
      <c r="B52" s="48"/>
      <c r="C52" s="15" t="e">
        <f>VLOOKUP(B52,PART!B$1:C$171,2,FALSE)</f>
        <v>#N/A</v>
      </c>
      <c r="D52" s="15" t="e">
        <f>VLOOKUP(C52,PART!C$1:D$171,2,FALSE)</f>
        <v>#N/A</v>
      </c>
      <c r="E52" s="83" t="s">
        <v>38</v>
      </c>
      <c r="F52" s="57"/>
      <c r="H52" s="6"/>
      <c r="I52" s="6"/>
      <c r="J52" s="1"/>
      <c r="K52" s="4"/>
      <c r="N52" s="6"/>
      <c r="O52" s="6"/>
      <c r="P52" s="1"/>
      <c r="Q52" s="4"/>
      <c r="T52" s="6"/>
      <c r="U52" s="6"/>
      <c r="V52" s="1"/>
      <c r="W52" s="4"/>
      <c r="Z52" s="6"/>
      <c r="AA52" s="6"/>
      <c r="AB52" s="1"/>
      <c r="AC52" s="4"/>
      <c r="AF52" s="6"/>
      <c r="AG52" s="6"/>
      <c r="AH52" s="1"/>
      <c r="AI52" s="4"/>
      <c r="AL52" s="6"/>
      <c r="AM52" s="6"/>
      <c r="AN52" s="1"/>
      <c r="AO52" s="4"/>
      <c r="AR52" s="6"/>
      <c r="AS52" s="6"/>
      <c r="AT52" s="1"/>
      <c r="AU52" s="4"/>
      <c r="AX52" s="6"/>
      <c r="AY52" s="6"/>
      <c r="AZ52" s="1"/>
      <c r="BA52" s="4"/>
      <c r="BD52" s="6"/>
      <c r="BE52" s="6"/>
      <c r="BF52" s="1"/>
      <c r="BG52" s="4"/>
      <c r="BJ52" s="6"/>
      <c r="BK52" s="6"/>
      <c r="BL52" s="1"/>
      <c r="BM52" s="4"/>
      <c r="BP52" s="6"/>
      <c r="BQ52" s="6"/>
      <c r="BR52" s="1"/>
      <c r="BS52" s="4"/>
      <c r="BV52" s="6"/>
      <c r="BW52" s="6"/>
      <c r="BX52" s="1"/>
      <c r="BY52" s="4"/>
      <c r="CB52" s="6"/>
      <c r="CC52" s="6"/>
      <c r="CD52" s="1"/>
      <c r="CE52" s="4"/>
      <c r="CH52" s="6"/>
      <c r="CI52" s="6"/>
      <c r="CJ52" s="1"/>
      <c r="CK52" s="4"/>
      <c r="CN52" s="6"/>
      <c r="CO52" s="6"/>
      <c r="CP52" s="1"/>
      <c r="CQ52" s="4"/>
      <c r="CT52" s="6"/>
      <c r="CU52" s="6"/>
      <c r="CV52" s="1"/>
      <c r="CW52" s="4"/>
      <c r="CZ52" s="6"/>
      <c r="DA52" s="6"/>
      <c r="DB52" s="1"/>
      <c r="DC52" s="4"/>
      <c r="DF52" s="6"/>
      <c r="DG52" s="6"/>
      <c r="DH52" s="1"/>
      <c r="DI52" s="4"/>
      <c r="DL52" s="6"/>
      <c r="DM52" s="6"/>
      <c r="DN52" s="1"/>
      <c r="DO52" s="4"/>
      <c r="DR52" s="6"/>
      <c r="DS52" s="6"/>
      <c r="DT52" s="1"/>
      <c r="DU52" s="4"/>
      <c r="DX52" s="6"/>
      <c r="DY52" s="6"/>
      <c r="DZ52" s="1"/>
      <c r="EA52" s="4"/>
      <c r="ED52" s="6"/>
      <c r="EE52" s="6"/>
      <c r="EF52" s="1"/>
      <c r="EG52" s="4"/>
      <c r="EJ52" s="6"/>
      <c r="EK52" s="6"/>
      <c r="EL52" s="1"/>
      <c r="EM52" s="4"/>
      <c r="EP52" s="6"/>
      <c r="EQ52" s="6"/>
      <c r="ER52" s="1"/>
      <c r="ES52" s="4"/>
      <c r="EV52" s="6"/>
      <c r="EW52" s="6"/>
      <c r="EX52" s="1"/>
      <c r="EY52" s="4"/>
      <c r="FB52" s="6"/>
      <c r="FC52" s="6"/>
      <c r="FD52" s="1"/>
      <c r="FE52" s="4"/>
      <c r="FH52" s="6"/>
      <c r="FI52" s="6"/>
      <c r="FJ52" s="1"/>
      <c r="FK52" s="4"/>
      <c r="FN52" s="6"/>
      <c r="FO52" s="6"/>
      <c r="FP52" s="1"/>
      <c r="FQ52" s="4"/>
      <c r="FT52" s="6"/>
      <c r="FU52" s="6"/>
      <c r="FV52" s="1"/>
      <c r="FW52" s="4"/>
      <c r="FZ52" s="6"/>
      <c r="GA52" s="6"/>
      <c r="GB52" s="1"/>
      <c r="GC52" s="4"/>
      <c r="GF52" s="6"/>
      <c r="GG52" s="6"/>
      <c r="GH52" s="1"/>
      <c r="GI52" s="4"/>
      <c r="GL52" s="6"/>
      <c r="GM52" s="6"/>
      <c r="GN52" s="1"/>
      <c r="GO52" s="4"/>
      <c r="GR52" s="6"/>
      <c r="GS52" s="6"/>
      <c r="GT52" s="1"/>
      <c r="GU52" s="4"/>
      <c r="GX52" s="6"/>
      <c r="GY52" s="6"/>
      <c r="GZ52" s="1"/>
      <c r="HA52" s="4"/>
      <c r="HD52" s="6"/>
      <c r="HE52" s="6"/>
      <c r="HF52" s="1"/>
      <c r="HG52" s="4"/>
      <c r="HJ52" s="6"/>
      <c r="HK52" s="6"/>
      <c r="HL52" s="1"/>
      <c r="HM52" s="4"/>
      <c r="HP52" s="6"/>
      <c r="HQ52" s="6"/>
      <c r="HR52" s="1"/>
      <c r="HS52" s="4"/>
      <c r="HV52" s="6"/>
      <c r="HW52" s="6"/>
      <c r="HX52" s="1"/>
      <c r="HY52" s="4"/>
      <c r="IB52" s="6"/>
      <c r="IC52" s="6"/>
      <c r="ID52" s="1"/>
      <c r="IE52" s="4"/>
      <c r="IH52" s="6"/>
      <c r="II52" s="6"/>
      <c r="IJ52" s="1"/>
      <c r="IK52" s="4"/>
      <c r="IN52" s="6"/>
      <c r="IO52" s="6"/>
      <c r="IP52" s="1"/>
      <c r="IQ52" s="4"/>
    </row>
    <row r="53" spans="1:251" x14ac:dyDescent="0.25">
      <c r="A53" s="39" t="s">
        <v>38</v>
      </c>
      <c r="B53" s="48"/>
      <c r="C53" s="15" t="e">
        <f>VLOOKUP(B53,PART!B$1:C$171,2,FALSE)</f>
        <v>#N/A</v>
      </c>
      <c r="D53" s="15" t="e">
        <f>VLOOKUP(C53,PART!C$1:D$171,2,FALSE)</f>
        <v>#N/A</v>
      </c>
      <c r="E53" s="83" t="s">
        <v>38</v>
      </c>
    </row>
    <row r="54" spans="1:251" x14ac:dyDescent="0.25">
      <c r="A54" s="39" t="s">
        <v>38</v>
      </c>
      <c r="B54" s="48"/>
      <c r="C54" s="15" t="e">
        <f>VLOOKUP(B54,PART!B$1:C$171,2,FALSE)</f>
        <v>#N/A</v>
      </c>
      <c r="D54" s="15" t="e">
        <f>VLOOKUP(C54,PART!C$1:D$171,2,FALSE)</f>
        <v>#N/A</v>
      </c>
      <c r="E54" s="83" t="s">
        <v>38</v>
      </c>
    </row>
    <row r="55" spans="1:251" x14ac:dyDescent="0.25">
      <c r="A55" s="39" t="s">
        <v>38</v>
      </c>
      <c r="B55" s="48"/>
      <c r="C55" s="15" t="e">
        <f>VLOOKUP(B55,PART!B$1:C$171,2,FALSE)</f>
        <v>#N/A</v>
      </c>
      <c r="D55" s="15" t="e">
        <f>VLOOKUP(C55,PART!C$1:D$171,2,FALSE)</f>
        <v>#N/A</v>
      </c>
      <c r="E55" s="83" t="s">
        <v>38</v>
      </c>
    </row>
    <row r="56" spans="1:251" x14ac:dyDescent="0.25">
      <c r="A56" s="39" t="s">
        <v>38</v>
      </c>
      <c r="B56" s="48"/>
      <c r="C56" s="15" t="e">
        <f>VLOOKUP(B56,PART!B$1:C$171,2,FALSE)</f>
        <v>#N/A</v>
      </c>
      <c r="D56" s="15" t="e">
        <f>VLOOKUP(C56,PART!C$1:D$171,2,FALSE)</f>
        <v>#N/A</v>
      </c>
      <c r="E56" s="83" t="s">
        <v>38</v>
      </c>
    </row>
    <row r="57" spans="1:251" x14ac:dyDescent="0.25">
      <c r="A57" s="39" t="s">
        <v>38</v>
      </c>
      <c r="B57" s="48"/>
      <c r="C57" s="15" t="e">
        <f>VLOOKUP(B57,PART!B$1:C$171,2,FALSE)</f>
        <v>#N/A</v>
      </c>
      <c r="D57" s="15" t="e">
        <f>VLOOKUP(C57,PART!C$1:D$171,2,FALSE)</f>
        <v>#N/A</v>
      </c>
      <c r="E57" s="83" t="s">
        <v>38</v>
      </c>
    </row>
    <row r="58" spans="1:251" x14ac:dyDescent="0.25">
      <c r="A58" s="39" t="s">
        <v>38</v>
      </c>
      <c r="B58" s="48"/>
      <c r="C58" s="15" t="e">
        <f>VLOOKUP(B58,PART!B$1:C$171,2,FALSE)</f>
        <v>#N/A</v>
      </c>
      <c r="D58" s="15" t="e">
        <f>VLOOKUP(C58,PART!C$1:D$171,2,FALSE)</f>
        <v>#N/A</v>
      </c>
      <c r="E58" s="83" t="s">
        <v>38</v>
      </c>
    </row>
    <row r="59" spans="1:251" x14ac:dyDescent="0.25">
      <c r="A59" s="39" t="s">
        <v>38</v>
      </c>
      <c r="B59" s="48"/>
      <c r="C59" s="15" t="e">
        <f>VLOOKUP(B59,PART!B$1:C$171,2,FALSE)</f>
        <v>#N/A</v>
      </c>
      <c r="D59" s="15" t="e">
        <f>VLOOKUP(C59,PART!C$1:D$171,2,FALSE)</f>
        <v>#N/A</v>
      </c>
      <c r="E59" s="83" t="s">
        <v>38</v>
      </c>
    </row>
    <row r="60" spans="1:251" x14ac:dyDescent="0.25">
      <c r="A60" s="39" t="s">
        <v>38</v>
      </c>
      <c r="B60" s="48"/>
      <c r="C60" s="15" t="e">
        <f>VLOOKUP(B60,PART!B$1:C$171,2,FALSE)</f>
        <v>#N/A</v>
      </c>
      <c r="D60" s="15" t="e">
        <f>VLOOKUP(C60,PART!C$1:D$171,2,FALSE)</f>
        <v>#N/A</v>
      </c>
      <c r="E60" s="83" t="s">
        <v>38</v>
      </c>
    </row>
    <row r="61" spans="1:251" x14ac:dyDescent="0.25">
      <c r="A61" s="39" t="s">
        <v>38</v>
      </c>
      <c r="B61" s="48"/>
      <c r="C61" s="15" t="e">
        <f>VLOOKUP(B61,PART!B$1:C$171,2,FALSE)</f>
        <v>#N/A</v>
      </c>
      <c r="D61" s="15" t="e">
        <f>VLOOKUP(C61,PART!C$1:D$171,2,FALSE)</f>
        <v>#N/A</v>
      </c>
      <c r="E61" s="83" t="s">
        <v>38</v>
      </c>
    </row>
    <row r="62" spans="1:251" x14ac:dyDescent="0.25">
      <c r="A62" s="39" t="s">
        <v>38</v>
      </c>
      <c r="B62" s="48"/>
      <c r="C62" s="15" t="e">
        <f>VLOOKUP(B62,PART!B$1:C$171,2,FALSE)</f>
        <v>#N/A</v>
      </c>
      <c r="D62" s="15" t="e">
        <f>VLOOKUP(C62,PART!C$1:D$171,2,FALSE)</f>
        <v>#N/A</v>
      </c>
      <c r="E62" s="83" t="s">
        <v>38</v>
      </c>
    </row>
    <row r="63" spans="1:251" x14ac:dyDescent="0.25">
      <c r="A63" s="39" t="s">
        <v>38</v>
      </c>
      <c r="B63" s="48"/>
      <c r="C63" s="15" t="e">
        <f>VLOOKUP(B63,PART!B$1:C$171,2,FALSE)</f>
        <v>#N/A</v>
      </c>
      <c r="D63" s="15" t="e">
        <f>VLOOKUP(C63,PART!C$1:D$171,2,FALSE)</f>
        <v>#N/A</v>
      </c>
      <c r="E63" s="83" t="s">
        <v>38</v>
      </c>
    </row>
    <row r="64" spans="1:251" x14ac:dyDescent="0.25">
      <c r="A64" s="39" t="s">
        <v>38</v>
      </c>
      <c r="B64" s="48"/>
      <c r="C64" s="15" t="e">
        <f>VLOOKUP(B64,PART!B$1:C$171,2,FALSE)</f>
        <v>#N/A</v>
      </c>
      <c r="D64" s="15" t="e">
        <f>VLOOKUP(C64,PART!C$1:D$171,2,FALSE)</f>
        <v>#N/A</v>
      </c>
      <c r="E64" s="83" t="s">
        <v>38</v>
      </c>
    </row>
    <row r="65" spans="1:5" x14ac:dyDescent="0.25">
      <c r="A65" s="39" t="s">
        <v>38</v>
      </c>
      <c r="B65" s="48"/>
      <c r="C65" s="15" t="e">
        <f>VLOOKUP(B65,PART!B$1:C$171,2,FALSE)</f>
        <v>#N/A</v>
      </c>
      <c r="D65" s="15" t="e">
        <f>VLOOKUP(C65,PART!C$1:D$171,2,FALSE)</f>
        <v>#N/A</v>
      </c>
      <c r="E65" s="83" t="s">
        <v>38</v>
      </c>
    </row>
    <row r="66" spans="1:5" x14ac:dyDescent="0.25">
      <c r="A66" s="39" t="s">
        <v>38</v>
      </c>
      <c r="B66" s="48"/>
      <c r="C66" s="15" t="e">
        <f>VLOOKUP(B66,PART!B$1:C$171,2,FALSE)</f>
        <v>#N/A</v>
      </c>
      <c r="D66" s="15" t="e">
        <f>VLOOKUP(C66,PART!C$1:D$171,2,FALSE)</f>
        <v>#N/A</v>
      </c>
      <c r="E66" s="83" t="s">
        <v>38</v>
      </c>
    </row>
    <row r="67" spans="1:5" x14ac:dyDescent="0.25">
      <c r="A67" s="39" t="s">
        <v>38</v>
      </c>
      <c r="B67" s="48"/>
      <c r="C67" s="15" t="e">
        <f>VLOOKUP(B67,PART!B$1:C$171,2,FALSE)</f>
        <v>#N/A</v>
      </c>
      <c r="D67" s="15" t="e">
        <f>VLOOKUP(C67,PART!C$1:D$171,2,FALSE)</f>
        <v>#N/A</v>
      </c>
      <c r="E67" s="83" t="s">
        <v>38</v>
      </c>
    </row>
    <row r="68" spans="1:5" x14ac:dyDescent="0.25">
      <c r="A68" s="39" t="s">
        <v>38</v>
      </c>
      <c r="B68" s="48"/>
      <c r="C68" s="15" t="e">
        <f>VLOOKUP(B68,PART!B$1:C$171,2,FALSE)</f>
        <v>#N/A</v>
      </c>
      <c r="D68" s="15" t="e">
        <f>VLOOKUP(C68,PART!C$1:D$171,2,FALSE)</f>
        <v>#N/A</v>
      </c>
      <c r="E68" s="83" t="s">
        <v>38</v>
      </c>
    </row>
    <row r="69" spans="1:5" x14ac:dyDescent="0.25">
      <c r="A69" s="39" t="s">
        <v>38</v>
      </c>
      <c r="B69" s="48"/>
      <c r="C69" s="15" t="e">
        <f>VLOOKUP(B69,PART!B$1:C$171,2,FALSE)</f>
        <v>#N/A</v>
      </c>
      <c r="D69" s="15" t="e">
        <f>VLOOKUP(C69,PART!C$1:D$171,2,FALSE)</f>
        <v>#N/A</v>
      </c>
      <c r="E69" s="83" t="s">
        <v>38</v>
      </c>
    </row>
    <row r="70" spans="1:5" x14ac:dyDescent="0.25">
      <c r="A70" s="39" t="s">
        <v>38</v>
      </c>
      <c r="B70" s="48"/>
      <c r="C70" s="15" t="e">
        <f>VLOOKUP(B70,PART!B$1:C$171,2,FALSE)</f>
        <v>#N/A</v>
      </c>
      <c r="D70" s="15" t="e">
        <f>VLOOKUP(C70,PART!C$1:D$171,2,FALSE)</f>
        <v>#N/A</v>
      </c>
      <c r="E70" s="83" t="s">
        <v>38</v>
      </c>
    </row>
    <row r="71" spans="1:5" x14ac:dyDescent="0.25">
      <c r="A71" s="39" t="s">
        <v>38</v>
      </c>
      <c r="B71" s="48"/>
      <c r="C71" s="15" t="e">
        <f>VLOOKUP(B71,PART!B$1:C$171,2,FALSE)</f>
        <v>#N/A</v>
      </c>
      <c r="D71" s="15" t="e">
        <f>VLOOKUP(C71,PART!C$1:D$171,2,FALSE)</f>
        <v>#N/A</v>
      </c>
      <c r="E71" s="83" t="s">
        <v>38</v>
      </c>
    </row>
    <row r="72" spans="1:5" x14ac:dyDescent="0.25">
      <c r="A72" s="39" t="s">
        <v>38</v>
      </c>
      <c r="B72" s="48"/>
      <c r="C72" s="15" t="e">
        <f>VLOOKUP(B72,PART!B$1:C$171,2,FALSE)</f>
        <v>#N/A</v>
      </c>
      <c r="D72" s="15" t="e">
        <f>VLOOKUP(C72,PART!C$1:D$171,2,FALSE)</f>
        <v>#N/A</v>
      </c>
      <c r="E72" s="83" t="s">
        <v>38</v>
      </c>
    </row>
    <row r="73" spans="1:5" x14ac:dyDescent="0.25">
      <c r="A73" s="39" t="s">
        <v>38</v>
      </c>
      <c r="B73" s="48"/>
      <c r="C73" s="15" t="e">
        <f>VLOOKUP(B73,PART!B$1:C$171,2,FALSE)</f>
        <v>#N/A</v>
      </c>
      <c r="D73" s="15" t="e">
        <f>VLOOKUP(C73,PART!C$1:D$171,2,FALSE)</f>
        <v>#N/A</v>
      </c>
      <c r="E73" s="83" t="s">
        <v>38</v>
      </c>
    </row>
    <row r="74" spans="1:5" x14ac:dyDescent="0.25">
      <c r="A74" s="39" t="s">
        <v>38</v>
      </c>
      <c r="B74" s="48"/>
      <c r="C74" s="15" t="e">
        <f>VLOOKUP(B74,PART!B$1:C$171,2,FALSE)</f>
        <v>#N/A</v>
      </c>
      <c r="D74" s="15" t="e">
        <f>VLOOKUP(C74,PART!C$1:D$171,2,FALSE)</f>
        <v>#N/A</v>
      </c>
      <c r="E74" s="83" t="s">
        <v>38</v>
      </c>
    </row>
    <row r="75" spans="1:5" x14ac:dyDescent="0.25">
      <c r="A75" s="39" t="s">
        <v>38</v>
      </c>
      <c r="B75" s="48"/>
      <c r="C75" s="15" t="e">
        <f>VLOOKUP(B75,PART!B$1:C$171,2,FALSE)</f>
        <v>#N/A</v>
      </c>
      <c r="D75" s="15" t="e">
        <f>VLOOKUP(C75,PART!C$1:D$171,2,FALSE)</f>
        <v>#N/A</v>
      </c>
      <c r="E75" s="83" t="s">
        <v>38</v>
      </c>
    </row>
    <row r="76" spans="1:5" x14ac:dyDescent="0.25">
      <c r="A76" s="39" t="s">
        <v>38</v>
      </c>
      <c r="B76" s="48"/>
      <c r="C76" s="15" t="e">
        <f>VLOOKUP(B76,PART!B$1:C$171,2,FALSE)</f>
        <v>#N/A</v>
      </c>
      <c r="D76" s="15" t="e">
        <f>VLOOKUP(C76,PART!C$1:D$171,2,FALSE)</f>
        <v>#N/A</v>
      </c>
      <c r="E76" s="83" t="s">
        <v>38</v>
      </c>
    </row>
    <row r="77" spans="1:5" x14ac:dyDescent="0.25">
      <c r="A77" s="39" t="s">
        <v>38</v>
      </c>
      <c r="B77" s="48"/>
      <c r="C77" s="15" t="e">
        <f>VLOOKUP(B77,PART!B$1:C$171,2,FALSE)</f>
        <v>#N/A</v>
      </c>
      <c r="D77" s="15" t="e">
        <f>VLOOKUP(C77,PART!C$1:D$171,2,FALSE)</f>
        <v>#N/A</v>
      </c>
      <c r="E77" s="83" t="s">
        <v>38</v>
      </c>
    </row>
    <row r="78" spans="1:5" x14ac:dyDescent="0.25">
      <c r="A78" s="39" t="s">
        <v>38</v>
      </c>
      <c r="B78" s="48"/>
      <c r="C78" s="15" t="e">
        <f>VLOOKUP(B78,PART!B$1:C$171,2,FALSE)</f>
        <v>#N/A</v>
      </c>
      <c r="D78" s="15" t="e">
        <f>VLOOKUP(C78,PART!C$1:D$171,2,FALSE)</f>
        <v>#N/A</v>
      </c>
      <c r="E78" s="83" t="s">
        <v>38</v>
      </c>
    </row>
    <row r="79" spans="1:5" x14ac:dyDescent="0.25">
      <c r="A79" s="39" t="s">
        <v>38</v>
      </c>
      <c r="B79" s="48"/>
      <c r="C79" s="15" t="e">
        <f>VLOOKUP(B79,PART!B$1:C$171,2,FALSE)</f>
        <v>#N/A</v>
      </c>
      <c r="D79" s="15" t="e">
        <f>VLOOKUP(C79,PART!C$1:D$171,2,FALSE)</f>
        <v>#N/A</v>
      </c>
      <c r="E79" s="83" t="s">
        <v>38</v>
      </c>
    </row>
    <row r="80" spans="1:5" x14ac:dyDescent="0.25">
      <c r="A80" s="39" t="s">
        <v>38</v>
      </c>
      <c r="B80" s="48"/>
      <c r="C80" s="15" t="e">
        <f>VLOOKUP(B80,PART!B$1:C$171,2,FALSE)</f>
        <v>#N/A</v>
      </c>
      <c r="D80" s="15" t="e">
        <f>VLOOKUP(C80,PART!C$1:D$171,2,FALSE)</f>
        <v>#N/A</v>
      </c>
      <c r="E80" s="83" t="s">
        <v>38</v>
      </c>
    </row>
    <row r="81" spans="1:5" x14ac:dyDescent="0.25">
      <c r="A81" s="39" t="s">
        <v>38</v>
      </c>
      <c r="B81" s="48"/>
      <c r="C81" s="15" t="e">
        <f>VLOOKUP(B81,PART!B$1:C$171,2,FALSE)</f>
        <v>#N/A</v>
      </c>
      <c r="D81" s="15" t="e">
        <f>VLOOKUP(C81,PART!C$1:D$171,2,FALSE)</f>
        <v>#N/A</v>
      </c>
      <c r="E81" s="83" t="s">
        <v>38</v>
      </c>
    </row>
    <row r="82" spans="1:5" x14ac:dyDescent="0.25">
      <c r="A82" s="39" t="s">
        <v>38</v>
      </c>
      <c r="B82" s="48"/>
      <c r="C82" s="15" t="e">
        <f>VLOOKUP(B82,PART!B$1:C$171,2,FALSE)</f>
        <v>#N/A</v>
      </c>
      <c r="D82" s="15" t="e">
        <f>VLOOKUP(C82,PART!C$1:D$171,2,FALSE)</f>
        <v>#N/A</v>
      </c>
      <c r="E82" s="83" t="s">
        <v>38</v>
      </c>
    </row>
    <row r="83" spans="1:5" x14ac:dyDescent="0.25">
      <c r="A83" s="39" t="s">
        <v>38</v>
      </c>
      <c r="B83" s="48"/>
      <c r="C83" s="15" t="e">
        <f>VLOOKUP(B83,PART!B$1:C$171,2,FALSE)</f>
        <v>#N/A</v>
      </c>
      <c r="D83" s="15" t="e">
        <f>VLOOKUP(C83,PART!C$1:D$171,2,FALSE)</f>
        <v>#N/A</v>
      </c>
      <c r="E83" s="83" t="s">
        <v>38</v>
      </c>
    </row>
    <row r="84" spans="1:5" x14ac:dyDescent="0.25">
      <c r="A84" s="39" t="s">
        <v>38</v>
      </c>
      <c r="B84" s="48"/>
      <c r="C84" s="15" t="e">
        <f>VLOOKUP(B84,PART!B$1:C$171,2,FALSE)</f>
        <v>#N/A</v>
      </c>
      <c r="D84" s="15" t="e">
        <f>VLOOKUP(C84,PART!C$1:D$171,2,FALSE)</f>
        <v>#N/A</v>
      </c>
      <c r="E84" s="83" t="s">
        <v>38</v>
      </c>
    </row>
    <row r="85" spans="1:5" x14ac:dyDescent="0.25">
      <c r="A85" s="39" t="s">
        <v>38</v>
      </c>
      <c r="B85" s="48"/>
      <c r="C85" s="15" t="e">
        <f>VLOOKUP(B85,PART!B$1:C$171,2,FALSE)</f>
        <v>#N/A</v>
      </c>
      <c r="D85" s="15" t="e">
        <f>VLOOKUP(C85,PART!C$1:D$171,2,FALSE)</f>
        <v>#N/A</v>
      </c>
      <c r="E85" s="83" t="s">
        <v>38</v>
      </c>
    </row>
    <row r="86" spans="1:5" x14ac:dyDescent="0.25">
      <c r="A86" s="39" t="s">
        <v>38</v>
      </c>
      <c r="B86" s="48"/>
      <c r="C86" s="15" t="e">
        <f>VLOOKUP(B86,PART!B$1:C$171,2,FALSE)</f>
        <v>#N/A</v>
      </c>
      <c r="D86" s="15" t="e">
        <f>VLOOKUP(C86,PART!C$1:D$171,2,FALSE)</f>
        <v>#N/A</v>
      </c>
      <c r="E86" s="83" t="s">
        <v>38</v>
      </c>
    </row>
    <row r="87" spans="1:5" x14ac:dyDescent="0.25">
      <c r="A87" s="39" t="s">
        <v>38</v>
      </c>
      <c r="B87" s="48"/>
      <c r="C87" s="15" t="e">
        <f>VLOOKUP(B87,PART!B$1:C$171,2,FALSE)</f>
        <v>#N/A</v>
      </c>
      <c r="D87" s="15" t="e">
        <f>VLOOKUP(C87,PART!C$1:D$171,2,FALSE)</f>
        <v>#N/A</v>
      </c>
      <c r="E87" s="83" t="s">
        <v>38</v>
      </c>
    </row>
    <row r="88" spans="1:5" x14ac:dyDescent="0.25">
      <c r="A88" s="39" t="s">
        <v>38</v>
      </c>
      <c r="B88" s="48"/>
      <c r="C88" s="15" t="e">
        <f>VLOOKUP(B88,PART!B$1:C$171,2,FALSE)</f>
        <v>#N/A</v>
      </c>
      <c r="D88" s="15" t="e">
        <f>VLOOKUP(C88,PART!C$1:D$171,2,FALSE)</f>
        <v>#N/A</v>
      </c>
      <c r="E88" s="83" t="s">
        <v>38</v>
      </c>
    </row>
    <row r="89" spans="1:5" x14ac:dyDescent="0.25">
      <c r="A89" s="39" t="s">
        <v>38</v>
      </c>
      <c r="B89" s="48"/>
      <c r="C89" s="15" t="e">
        <f>VLOOKUP(B89,PART!B$1:C$171,2,FALSE)</f>
        <v>#N/A</v>
      </c>
      <c r="D89" s="15" t="e">
        <f>VLOOKUP(C89,PART!C$1:D$171,2,FALSE)</f>
        <v>#N/A</v>
      </c>
      <c r="E89" s="83" t="s">
        <v>38</v>
      </c>
    </row>
    <row r="90" spans="1:5" x14ac:dyDescent="0.25">
      <c r="A90" s="39" t="s">
        <v>38</v>
      </c>
      <c r="B90" s="48"/>
      <c r="C90" s="15" t="e">
        <f>VLOOKUP(B90,PART!B$1:C$171,2,FALSE)</f>
        <v>#N/A</v>
      </c>
      <c r="D90" s="15" t="e">
        <f>VLOOKUP(C90,PART!C$1:D$171,2,FALSE)</f>
        <v>#N/A</v>
      </c>
      <c r="E90" s="83" t="s">
        <v>38</v>
      </c>
    </row>
    <row r="91" spans="1:5" x14ac:dyDescent="0.25">
      <c r="A91" s="39" t="s">
        <v>38</v>
      </c>
      <c r="B91" s="48"/>
      <c r="C91" s="15" t="e">
        <f>VLOOKUP(B91,PART!B$1:C$171,2,FALSE)</f>
        <v>#N/A</v>
      </c>
      <c r="D91" s="15" t="e">
        <f>VLOOKUP(C91,PART!C$1:D$171,2,FALSE)</f>
        <v>#N/A</v>
      </c>
      <c r="E91" s="83" t="s">
        <v>38</v>
      </c>
    </row>
    <row r="92" spans="1:5" x14ac:dyDescent="0.25">
      <c r="A92" s="39" t="s">
        <v>38</v>
      </c>
      <c r="B92" s="48"/>
      <c r="C92" s="15" t="e">
        <f>VLOOKUP(B92,PART!B$1:C$171,2,FALSE)</f>
        <v>#N/A</v>
      </c>
      <c r="D92" s="15" t="e">
        <f>VLOOKUP(C92,PART!C$1:D$171,2,FALSE)</f>
        <v>#N/A</v>
      </c>
      <c r="E92" s="83" t="s">
        <v>38</v>
      </c>
    </row>
    <row r="93" spans="1:5" x14ac:dyDescent="0.25">
      <c r="A93" s="39" t="s">
        <v>38</v>
      </c>
      <c r="B93" s="48"/>
      <c r="C93" s="15" t="e">
        <f>VLOOKUP(B93,PART!B$1:C$171,2,FALSE)</f>
        <v>#N/A</v>
      </c>
      <c r="D93" s="15" t="e">
        <f>VLOOKUP(C93,PART!C$1:D$171,2,FALSE)</f>
        <v>#N/A</v>
      </c>
      <c r="E93" s="83" t="s">
        <v>38</v>
      </c>
    </row>
    <row r="94" spans="1:5" x14ac:dyDescent="0.25">
      <c r="A94" s="39" t="s">
        <v>38</v>
      </c>
      <c r="B94" s="48"/>
      <c r="C94" s="15" t="e">
        <f>VLOOKUP(B94,PART!B$1:C$171,2,FALSE)</f>
        <v>#N/A</v>
      </c>
      <c r="D94" s="15" t="e">
        <f>VLOOKUP(C94,PART!C$1:D$171,2,FALSE)</f>
        <v>#N/A</v>
      </c>
      <c r="E94" s="83" t="s">
        <v>38</v>
      </c>
    </row>
    <row r="95" spans="1:5" x14ac:dyDescent="0.25">
      <c r="A95" s="39" t="s">
        <v>38</v>
      </c>
      <c r="B95" s="48"/>
      <c r="C95" s="15" t="e">
        <f>VLOOKUP(B95,PART!B$1:C$171,2,FALSE)</f>
        <v>#N/A</v>
      </c>
      <c r="D95" s="15" t="e">
        <f>VLOOKUP(C95,PART!C$1:D$171,2,FALSE)</f>
        <v>#N/A</v>
      </c>
      <c r="E95" s="83" t="s">
        <v>38</v>
      </c>
    </row>
    <row r="96" spans="1:5" x14ac:dyDescent="0.25">
      <c r="A96" s="39" t="s">
        <v>38</v>
      </c>
      <c r="B96" s="48"/>
      <c r="C96" s="15" t="e">
        <f>VLOOKUP(B96,PART!B$1:C$171,2,FALSE)</f>
        <v>#N/A</v>
      </c>
      <c r="D96" s="15" t="e">
        <f>VLOOKUP(C96,PART!C$1:D$171,2,FALSE)</f>
        <v>#N/A</v>
      </c>
      <c r="E96" s="83" t="s">
        <v>38</v>
      </c>
    </row>
    <row r="97" spans="1:5" x14ac:dyDescent="0.25">
      <c r="A97" s="39" t="s">
        <v>38</v>
      </c>
      <c r="B97" s="48"/>
      <c r="C97" s="15" t="e">
        <f>VLOOKUP(B97,PART!B$1:C$171,2,FALSE)</f>
        <v>#N/A</v>
      </c>
      <c r="D97" s="15" t="e">
        <f>VLOOKUP(C97,PART!C$1:D$171,2,FALSE)</f>
        <v>#N/A</v>
      </c>
      <c r="E97" s="83" t="s">
        <v>38</v>
      </c>
    </row>
    <row r="98" spans="1:5" x14ac:dyDescent="0.25">
      <c r="A98" s="39" t="s">
        <v>38</v>
      </c>
      <c r="B98" s="48"/>
      <c r="C98" s="15" t="e">
        <f>VLOOKUP(B98,PART!B$1:C$171,2,FALSE)</f>
        <v>#N/A</v>
      </c>
      <c r="D98" s="15" t="e">
        <f>VLOOKUP(C98,PART!C$1:D$171,2,FALSE)</f>
        <v>#N/A</v>
      </c>
      <c r="E98" s="83" t="s">
        <v>38</v>
      </c>
    </row>
    <row r="99" spans="1:5" x14ac:dyDescent="0.25">
      <c r="A99" s="39" t="s">
        <v>38</v>
      </c>
      <c r="B99" s="48"/>
      <c r="C99" s="15" t="e">
        <f>VLOOKUP(B99,PART!B$1:C$171,2,FALSE)</f>
        <v>#N/A</v>
      </c>
      <c r="D99" s="15" t="e">
        <f>VLOOKUP(C99,PART!C$1:D$171,2,FALSE)</f>
        <v>#N/A</v>
      </c>
      <c r="E99" s="83" t="s">
        <v>38</v>
      </c>
    </row>
    <row r="100" spans="1:5" x14ac:dyDescent="0.25">
      <c r="A100" s="39" t="s">
        <v>38</v>
      </c>
      <c r="B100" s="48"/>
      <c r="C100" s="15" t="e">
        <f>VLOOKUP(B100,PART!B$1:C$171,2,FALSE)</f>
        <v>#N/A</v>
      </c>
      <c r="D100" s="15" t="e">
        <f>VLOOKUP(C100,PART!C$1:D$171,2,FALSE)</f>
        <v>#N/A</v>
      </c>
      <c r="E100" s="83" t="s">
        <v>38</v>
      </c>
    </row>
    <row r="101" spans="1:5" x14ac:dyDescent="0.25">
      <c r="A101" s="39" t="s">
        <v>38</v>
      </c>
      <c r="B101" s="48"/>
      <c r="C101" s="15" t="e">
        <f>VLOOKUP(B101,PART!B$1:C$171,2,FALSE)</f>
        <v>#N/A</v>
      </c>
      <c r="D101" s="15" t="e">
        <f>VLOOKUP(C101,PART!C$1:D$171,2,FALSE)</f>
        <v>#N/A</v>
      </c>
      <c r="E101" s="83" t="s">
        <v>38</v>
      </c>
    </row>
    <row r="102" spans="1:5" x14ac:dyDescent="0.25">
      <c r="A102" s="39" t="s">
        <v>38</v>
      </c>
      <c r="B102" s="48"/>
      <c r="C102" s="15" t="e">
        <f>VLOOKUP(B102,PART!B$1:C$171,2,FALSE)</f>
        <v>#N/A</v>
      </c>
      <c r="D102" s="15" t="e">
        <f>VLOOKUP(C102,PART!C$1:D$171,2,FALSE)</f>
        <v>#N/A</v>
      </c>
      <c r="E102" s="83" t="s">
        <v>38</v>
      </c>
    </row>
    <row r="103" spans="1:5" x14ac:dyDescent="0.25">
      <c r="A103" s="39" t="s">
        <v>38</v>
      </c>
      <c r="B103" s="48"/>
      <c r="C103" s="15" t="e">
        <f>VLOOKUP(B103,PART!B$1:C$171,2,FALSE)</f>
        <v>#N/A</v>
      </c>
      <c r="D103" s="15" t="e">
        <f>VLOOKUP(C103,PART!C$1:D$171,2,FALSE)</f>
        <v>#N/A</v>
      </c>
      <c r="E103" s="83" t="s">
        <v>38</v>
      </c>
    </row>
    <row r="104" spans="1:5" x14ac:dyDescent="0.25">
      <c r="A104" s="39" t="s">
        <v>38</v>
      </c>
      <c r="B104" s="48"/>
      <c r="C104" s="15" t="e">
        <f>VLOOKUP(B104,PART!B$1:C$171,2,FALSE)</f>
        <v>#N/A</v>
      </c>
      <c r="D104" s="15" t="e">
        <f>VLOOKUP(C104,PART!C$1:D$171,2,FALSE)</f>
        <v>#N/A</v>
      </c>
      <c r="E104" s="83" t="s">
        <v>38</v>
      </c>
    </row>
    <row r="105" spans="1:5" x14ac:dyDescent="0.25">
      <c r="A105" s="39" t="s">
        <v>38</v>
      </c>
      <c r="B105" s="48"/>
      <c r="C105" s="15" t="e">
        <f>VLOOKUP(B105,PART!B$1:C$171,2,FALSE)</f>
        <v>#N/A</v>
      </c>
      <c r="D105" s="15" t="e">
        <f>VLOOKUP(C105,PART!C$1:D$171,2,FALSE)</f>
        <v>#N/A</v>
      </c>
      <c r="E105" s="83" t="s">
        <v>38</v>
      </c>
    </row>
    <row r="106" spans="1:5" x14ac:dyDescent="0.25">
      <c r="A106" s="39" t="s">
        <v>38</v>
      </c>
      <c r="B106" s="48"/>
      <c r="C106" s="15" t="e">
        <f>VLOOKUP(B106,PART!B$1:C$171,2,FALSE)</f>
        <v>#N/A</v>
      </c>
      <c r="D106" s="15" t="e">
        <f>VLOOKUP(C106,PART!C$1:D$171,2,FALSE)</f>
        <v>#N/A</v>
      </c>
      <c r="E106" s="83" t="s">
        <v>38</v>
      </c>
    </row>
    <row r="107" spans="1:5" x14ac:dyDescent="0.25">
      <c r="A107" s="39" t="s">
        <v>38</v>
      </c>
      <c r="B107" s="48"/>
      <c r="C107" s="15" t="e">
        <f>VLOOKUP(B107,PART!B$1:C$171,2,FALSE)</f>
        <v>#N/A</v>
      </c>
      <c r="D107" s="15" t="e">
        <f>VLOOKUP(C107,PART!C$1:D$171,2,FALSE)</f>
        <v>#N/A</v>
      </c>
      <c r="E107" s="83" t="s">
        <v>38</v>
      </c>
    </row>
    <row r="108" spans="1:5" x14ac:dyDescent="0.25">
      <c r="A108" s="39" t="s">
        <v>38</v>
      </c>
      <c r="B108" s="48"/>
      <c r="C108" s="15" t="e">
        <f>VLOOKUP(B108,PART!B$1:C$171,2,FALSE)</f>
        <v>#N/A</v>
      </c>
      <c r="D108" s="15" t="e">
        <f>VLOOKUP(C108,PART!C$1:D$171,2,FALSE)</f>
        <v>#N/A</v>
      </c>
      <c r="E108" s="83" t="s">
        <v>38</v>
      </c>
    </row>
    <row r="109" spans="1:5" x14ac:dyDescent="0.25">
      <c r="A109" s="39" t="s">
        <v>38</v>
      </c>
      <c r="B109" s="48"/>
      <c r="C109" s="15" t="e">
        <f>VLOOKUP(B109,PART!B$1:C$171,2,FALSE)</f>
        <v>#N/A</v>
      </c>
      <c r="D109" s="15" t="e">
        <f>VLOOKUP(C109,PART!C$1:D$171,2,FALSE)</f>
        <v>#N/A</v>
      </c>
      <c r="E109" s="83" t="s">
        <v>38</v>
      </c>
    </row>
    <row r="110" spans="1:5" x14ac:dyDescent="0.25">
      <c r="A110" s="39" t="s">
        <v>38</v>
      </c>
      <c r="B110" s="48"/>
      <c r="C110" s="15" t="e">
        <f>VLOOKUP(B110,PART!B$1:C$171,2,FALSE)</f>
        <v>#N/A</v>
      </c>
      <c r="D110" s="15" t="e">
        <f>VLOOKUP(C110,PART!C$1:D$171,2,FALSE)</f>
        <v>#N/A</v>
      </c>
      <c r="E110" s="83" t="s">
        <v>38</v>
      </c>
    </row>
    <row r="111" spans="1:5" x14ac:dyDescent="0.25">
      <c r="A111" s="39" t="s">
        <v>38</v>
      </c>
      <c r="B111" s="48"/>
      <c r="C111" s="15" t="e">
        <f>VLOOKUP(B111,PART!B$1:C$171,2,FALSE)</f>
        <v>#N/A</v>
      </c>
      <c r="D111" s="15" t="e">
        <f>VLOOKUP(C111,PART!C$1:D$171,2,FALSE)</f>
        <v>#N/A</v>
      </c>
      <c r="E111" s="83" t="s">
        <v>38</v>
      </c>
    </row>
    <row r="112" spans="1:5" x14ac:dyDescent="0.25">
      <c r="A112" s="39" t="s">
        <v>38</v>
      </c>
      <c r="B112" s="48"/>
      <c r="C112" s="15" t="e">
        <f>VLOOKUP(B112,PART!B$1:C$171,2,FALSE)</f>
        <v>#N/A</v>
      </c>
      <c r="D112" s="15" t="e">
        <f>VLOOKUP(C112,PART!C$1:D$171,2,FALSE)</f>
        <v>#N/A</v>
      </c>
      <c r="E112" s="83" t="s">
        <v>38</v>
      </c>
    </row>
    <row r="113" spans="1:5" x14ac:dyDescent="0.25">
      <c r="A113" s="39" t="s">
        <v>38</v>
      </c>
      <c r="B113" s="48"/>
      <c r="C113" s="15" t="e">
        <f>VLOOKUP(B113,PART!B$1:C$171,2,FALSE)</f>
        <v>#N/A</v>
      </c>
      <c r="D113" s="15" t="e">
        <f>VLOOKUP(C113,PART!C$1:D$171,2,FALSE)</f>
        <v>#N/A</v>
      </c>
      <c r="E113" s="83" t="s">
        <v>38</v>
      </c>
    </row>
    <row r="114" spans="1:5" x14ac:dyDescent="0.25">
      <c r="A114" s="39" t="s">
        <v>38</v>
      </c>
      <c r="B114" s="48"/>
      <c r="C114" s="15" t="e">
        <f>VLOOKUP(B114,PART!B$1:C$171,2,FALSE)</f>
        <v>#N/A</v>
      </c>
      <c r="D114" s="15" t="e">
        <f>VLOOKUP(C114,PART!C$1:D$171,2,FALSE)</f>
        <v>#N/A</v>
      </c>
      <c r="E114" s="83" t="s">
        <v>38</v>
      </c>
    </row>
    <row r="115" spans="1:5" x14ac:dyDescent="0.25">
      <c r="A115" s="39" t="s">
        <v>38</v>
      </c>
      <c r="B115" s="48"/>
      <c r="C115" s="15" t="e">
        <f>VLOOKUP(B115,PART!B$1:C$171,2,FALSE)</f>
        <v>#N/A</v>
      </c>
      <c r="D115" s="15" t="e">
        <f>VLOOKUP(C115,PART!C$1:D$171,2,FALSE)</f>
        <v>#N/A</v>
      </c>
      <c r="E115" s="83" t="s">
        <v>38</v>
      </c>
    </row>
    <row r="116" spans="1:5" x14ac:dyDescent="0.25">
      <c r="A116" s="39" t="s">
        <v>38</v>
      </c>
      <c r="B116" s="48"/>
      <c r="C116" s="15" t="e">
        <f>VLOOKUP(B116,PART!B$1:C$171,2,FALSE)</f>
        <v>#N/A</v>
      </c>
      <c r="D116" s="15" t="e">
        <f>VLOOKUP(C116,PART!C$1:D$171,2,FALSE)</f>
        <v>#N/A</v>
      </c>
      <c r="E116" s="83" t="s">
        <v>38</v>
      </c>
    </row>
    <row r="117" spans="1:5" x14ac:dyDescent="0.25">
      <c r="A117" s="39" t="s">
        <v>38</v>
      </c>
      <c r="B117" s="48"/>
      <c r="C117" s="15" t="e">
        <f>VLOOKUP(B117,PART!B$1:C$171,2,FALSE)</f>
        <v>#N/A</v>
      </c>
      <c r="D117" s="15" t="e">
        <f>VLOOKUP(C117,PART!C$1:D$171,2,FALSE)</f>
        <v>#N/A</v>
      </c>
      <c r="E117" s="83" t="s">
        <v>38</v>
      </c>
    </row>
    <row r="118" spans="1:5" x14ac:dyDescent="0.25">
      <c r="A118" s="39" t="s">
        <v>38</v>
      </c>
      <c r="B118" s="48"/>
      <c r="C118" s="15" t="e">
        <f>VLOOKUP(B118,PART!B$1:C$171,2,FALSE)</f>
        <v>#N/A</v>
      </c>
      <c r="D118" s="15" t="e">
        <f>VLOOKUP(C118,PART!C$1:D$171,2,FALSE)</f>
        <v>#N/A</v>
      </c>
      <c r="E118" s="83" t="s">
        <v>38</v>
      </c>
    </row>
    <row r="119" spans="1:5" x14ac:dyDescent="0.25">
      <c r="D119" s="15"/>
    </row>
    <row r="120" spans="1:5" x14ac:dyDescent="0.25">
      <c r="A120" s="39"/>
      <c r="B120" s="50" t="s">
        <v>39</v>
      </c>
      <c r="C120" s="10"/>
      <c r="D120" s="15" t="e">
        <f>VLOOKUP(C120,PART!C$1:D$171,2,FALSE)</f>
        <v>#N/A</v>
      </c>
      <c r="E120" s="13" t="s">
        <v>40</v>
      </c>
    </row>
    <row r="121" spans="1:5" x14ac:dyDescent="0.25">
      <c r="A121" s="39">
        <v>1</v>
      </c>
      <c r="B121" s="49"/>
      <c r="C121" s="10" t="e">
        <f>VLOOKUP(B121,PART!B$1:C$171,2,FALSE)</f>
        <v>#N/A</v>
      </c>
      <c r="D121" s="15" t="e">
        <f>VLOOKUP(C121,PART!C$1:D$171,2,FALSE)</f>
        <v>#N/A</v>
      </c>
      <c r="E121" s="16"/>
    </row>
    <row r="122" spans="1:5" x14ac:dyDescent="0.25">
      <c r="A122" s="39">
        <v>2</v>
      </c>
      <c r="B122" s="49"/>
      <c r="C122" s="10" t="e">
        <f>VLOOKUP(B122,PART!B$1:C$171,2,FALSE)</f>
        <v>#N/A</v>
      </c>
      <c r="D122" s="15" t="e">
        <f>VLOOKUP(C122,PART!C$1:D$171,2,FALSE)</f>
        <v>#N/A</v>
      </c>
      <c r="E122" s="16"/>
    </row>
    <row r="123" spans="1:5" x14ac:dyDescent="0.25">
      <c r="A123" s="39">
        <v>3</v>
      </c>
      <c r="B123" s="49"/>
      <c r="C123" s="10" t="e">
        <f>VLOOKUP(B123,PART!B$1:C$171,2,FALSE)</f>
        <v>#N/A</v>
      </c>
      <c r="D123" s="15" t="e">
        <f>VLOOKUP(C123,PART!C$1:D$171,2,FALSE)</f>
        <v>#N/A</v>
      </c>
      <c r="E123" s="16"/>
    </row>
    <row r="124" spans="1:5" x14ac:dyDescent="0.25">
      <c r="A124" s="39">
        <v>4</v>
      </c>
      <c r="B124" s="49"/>
      <c r="C124" s="10" t="e">
        <f>VLOOKUP(B124,PART!B$1:C$171,2,FALSE)</f>
        <v>#N/A</v>
      </c>
      <c r="D124" s="15" t="e">
        <f>VLOOKUP(C124,PART!C$1:D$171,2,FALSE)</f>
        <v>#N/A</v>
      </c>
      <c r="E124" s="16"/>
    </row>
    <row r="125" spans="1:5" x14ac:dyDescent="0.25">
      <c r="A125" s="39">
        <v>5</v>
      </c>
      <c r="B125" s="49"/>
      <c r="C125" s="10" t="e">
        <f>VLOOKUP(B125,PART!B$1:C$171,2,FALSE)</f>
        <v>#N/A</v>
      </c>
      <c r="D125" s="15" t="e">
        <f>VLOOKUP(C125,PART!C$1:D$171,2,FALSE)</f>
        <v>#N/A</v>
      </c>
      <c r="E125" s="16"/>
    </row>
    <row r="126" spans="1:5" x14ac:dyDescent="0.25">
      <c r="A126" s="39">
        <v>6</v>
      </c>
      <c r="B126" s="49"/>
      <c r="C126" s="10" t="e">
        <f>VLOOKUP(B126,PART!B$1:C$171,2,FALSE)</f>
        <v>#N/A</v>
      </c>
      <c r="D126" s="15" t="e">
        <f>VLOOKUP(C126,PART!C$1:D$171,2,FALSE)</f>
        <v>#N/A</v>
      </c>
      <c r="E126" s="16"/>
    </row>
    <row r="127" spans="1:5" x14ac:dyDescent="0.25">
      <c r="A127" s="39">
        <v>7</v>
      </c>
      <c r="B127" s="49"/>
      <c r="C127" s="10" t="e">
        <f>VLOOKUP(B127,PART!B$1:C$171,2,FALSE)</f>
        <v>#N/A</v>
      </c>
      <c r="D127" s="15" t="e">
        <f>VLOOKUP(C127,PART!C$1:D$171,2,FALSE)</f>
        <v>#N/A</v>
      </c>
      <c r="E127" s="16"/>
    </row>
    <row r="128" spans="1:5" x14ac:dyDescent="0.25">
      <c r="A128" s="39">
        <v>8</v>
      </c>
      <c r="B128" s="49"/>
      <c r="C128" s="10" t="e">
        <f>VLOOKUP(B128,PART!B$1:C$171,2,FALSE)</f>
        <v>#N/A</v>
      </c>
      <c r="D128" s="15" t="e">
        <f>VLOOKUP(C128,PART!C$1:D$171,2,FALSE)</f>
        <v>#N/A</v>
      </c>
      <c r="E128" s="16"/>
    </row>
    <row r="129" spans="1:5" x14ac:dyDescent="0.25">
      <c r="A129" s="39">
        <v>9</v>
      </c>
      <c r="B129" s="49"/>
      <c r="C129" s="10" t="e">
        <f>VLOOKUP(B129,PART!B$1:C$171,2,FALSE)</f>
        <v>#N/A</v>
      </c>
      <c r="D129" s="15" t="e">
        <f>VLOOKUP(C129,PART!C$1:D$171,2,FALSE)</f>
        <v>#N/A</v>
      </c>
      <c r="E129" s="16"/>
    </row>
    <row r="130" spans="1:5" x14ac:dyDescent="0.25">
      <c r="A130" s="39"/>
      <c r="B130" s="49"/>
      <c r="C130" s="10"/>
      <c r="D130" s="15"/>
      <c r="E130" s="18"/>
    </row>
    <row r="131" spans="1:5" x14ac:dyDescent="0.25">
      <c r="A131" s="39"/>
      <c r="B131" s="50" t="s">
        <v>41</v>
      </c>
      <c r="C131" s="10"/>
      <c r="D131" s="15" t="e">
        <f>VLOOKUP(C131,PART!C$1:D$171,2,FALSE)</f>
        <v>#N/A</v>
      </c>
      <c r="E131" s="18"/>
    </row>
    <row r="132" spans="1:5" x14ac:dyDescent="0.25">
      <c r="A132" s="39">
        <v>1</v>
      </c>
      <c r="B132" s="49"/>
      <c r="C132" s="10" t="e">
        <f>VLOOKUP(B132,PART!B$1:C$171,2,FALSE)</f>
        <v>#N/A</v>
      </c>
      <c r="D132" s="15" t="e">
        <f>VLOOKUP(C132,PART!C$1:D$171,2,FALSE)</f>
        <v>#N/A</v>
      </c>
      <c r="E132" s="16"/>
    </row>
    <row r="133" spans="1:5" x14ac:dyDescent="0.25">
      <c r="A133" s="39">
        <v>2</v>
      </c>
      <c r="B133" s="49"/>
      <c r="C133" s="10" t="e">
        <f>VLOOKUP(B133,PART!B$1:C$171,2,FALSE)</f>
        <v>#N/A</v>
      </c>
      <c r="D133" s="15" t="e">
        <f>VLOOKUP(C133,PART!C$1:D$171,2,FALSE)</f>
        <v>#N/A</v>
      </c>
      <c r="E133" s="16"/>
    </row>
    <row r="134" spans="1:5" x14ac:dyDescent="0.25">
      <c r="A134" s="39">
        <v>3</v>
      </c>
      <c r="B134" s="49"/>
      <c r="C134" s="10" t="e">
        <f>VLOOKUP(B134,PART!B$1:C$171,2,FALSE)</f>
        <v>#N/A</v>
      </c>
      <c r="D134" s="15" t="e">
        <f>VLOOKUP(C134,PART!C$1:D$171,2,FALSE)</f>
        <v>#N/A</v>
      </c>
      <c r="E134" s="16"/>
    </row>
    <row r="135" spans="1:5" x14ac:dyDescent="0.25">
      <c r="D135" s="15" t="e">
        <f>VLOOKUP(C135,PART!C$1:D$171,2,FALSE)</f>
        <v>#N/A</v>
      </c>
    </row>
    <row r="136" spans="1:5" x14ac:dyDescent="0.25">
      <c r="D136" s="15" t="e">
        <f>VLOOKUP(C136,PART!C$1:D$171,2,FALSE)</f>
        <v>#N/A</v>
      </c>
    </row>
  </sheetData>
  <sortState xmlns:xlrd2="http://schemas.microsoft.com/office/spreadsheetml/2017/richdata2" ref="B122:E129">
    <sortCondition descending="1" ref="E122:E129"/>
  </sortState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80"/>
  <sheetViews>
    <sheetView topLeftCell="A47" workbookViewId="0">
      <selection activeCell="I60" sqref="I60"/>
    </sheetView>
  </sheetViews>
  <sheetFormatPr baseColWidth="10" defaultColWidth="11.5546875" defaultRowHeight="13.2" x14ac:dyDescent="0.25"/>
  <cols>
    <col min="1" max="1" width="3.88671875" style="40" customWidth="1"/>
    <col min="2" max="2" width="5.5546875" style="40" customWidth="1"/>
    <col min="3" max="3" width="24.5546875" customWidth="1"/>
    <col min="4" max="4" width="24.6640625" style="14" customWidth="1"/>
    <col min="5" max="5" width="8.109375" style="99" customWidth="1"/>
    <col min="6" max="6" width="8.33203125" style="113" customWidth="1"/>
    <col min="7" max="7" width="8.109375" style="103" customWidth="1"/>
    <col min="8" max="8" width="10.33203125" style="68" customWidth="1"/>
    <col min="9" max="9" width="10.33203125" style="121" customWidth="1"/>
    <col min="10" max="10" width="5" style="38" customWidth="1"/>
  </cols>
  <sheetData>
    <row r="1" spans="1:10" s="2" customFormat="1" ht="100.5" customHeight="1" x14ac:dyDescent="0.3">
      <c r="A1" s="37"/>
      <c r="B1" s="53"/>
      <c r="C1" s="3"/>
      <c r="D1" s="25"/>
      <c r="E1" s="99"/>
      <c r="F1" s="112"/>
      <c r="G1" s="100"/>
      <c r="H1" s="67"/>
      <c r="I1" s="120"/>
      <c r="J1" s="38"/>
    </row>
    <row r="2" spans="1:10" s="2" customFormat="1" ht="16.8" x14ac:dyDescent="0.3">
      <c r="A2" s="37"/>
      <c r="B2" s="54"/>
      <c r="C2" s="3"/>
      <c r="D2" s="25"/>
      <c r="E2" s="99"/>
      <c r="F2" s="112"/>
      <c r="G2" s="100"/>
      <c r="H2" s="67"/>
      <c r="I2" s="120"/>
      <c r="J2" s="38"/>
    </row>
    <row r="3" spans="1:10" s="2" customFormat="1" ht="15.6" x14ac:dyDescent="0.3">
      <c r="A3" s="37"/>
      <c r="B3" s="43"/>
      <c r="C3" s="9" t="s">
        <v>323</v>
      </c>
      <c r="D3" s="19"/>
      <c r="E3" s="101"/>
      <c r="F3" s="112"/>
      <c r="G3" s="100"/>
      <c r="H3" s="67"/>
      <c r="I3" s="120"/>
      <c r="J3" s="38"/>
    </row>
    <row r="4" spans="1:10" x14ac:dyDescent="0.25">
      <c r="A4" s="38"/>
      <c r="E4" s="102"/>
    </row>
    <row r="5" spans="1:10" x14ac:dyDescent="0.25">
      <c r="A5" s="58">
        <v>1</v>
      </c>
      <c r="B5" s="44">
        <v>188</v>
      </c>
      <c r="C5" s="79" t="str">
        <f>VLOOKUP(B5,PART!B$1:C$171,2,FALSE)</f>
        <v>HILBERS Daan (NL)</v>
      </c>
      <c r="D5" s="79" t="str">
        <f>VLOOKUP(C5,PART!C$1:E$171,2,FALSE)</f>
        <v>USWV de Domrenner</v>
      </c>
      <c r="E5" s="104">
        <v>6.7361111111111108E-2</v>
      </c>
      <c r="F5" s="114">
        <v>8.576388888888889E-2</v>
      </c>
      <c r="G5" s="110"/>
      <c r="H5" s="81">
        <f t="shared" ref="H5:H19" si="0">(E5+F5+G5)</f>
        <v>0.15312500000000001</v>
      </c>
      <c r="I5" s="122"/>
      <c r="J5" s="92">
        <v>3</v>
      </c>
    </row>
    <row r="6" spans="1:10" x14ac:dyDescent="0.25">
      <c r="A6" s="58">
        <v>2</v>
      </c>
      <c r="B6" s="45">
        <v>225</v>
      </c>
      <c r="C6" s="79" t="str">
        <f>VLOOKUP(B6,PART!B$1:C$171,2,FALSE)</f>
        <v>BIEMANS Hein (NL)</v>
      </c>
      <c r="D6" s="79" t="str">
        <f>VLOOKUP(C6,PART!C$1:E$171,2,FALSE)</f>
        <v>FAVO-KEVENAAR</v>
      </c>
      <c r="E6" s="104">
        <v>6.7361111111111108E-2</v>
      </c>
      <c r="F6" s="105">
        <v>8.576388888888889E-2</v>
      </c>
      <c r="G6" s="110"/>
      <c r="H6" s="81">
        <f t="shared" si="0"/>
        <v>0.15312500000000001</v>
      </c>
      <c r="I6" s="122"/>
      <c r="J6" s="92">
        <v>7</v>
      </c>
    </row>
    <row r="7" spans="1:10" x14ac:dyDescent="0.25">
      <c r="A7" s="58">
        <v>3</v>
      </c>
      <c r="B7" s="44">
        <v>280</v>
      </c>
      <c r="C7" s="79" t="str">
        <f>VLOOKUP(B7,PART!B$1:C$171,2,FALSE)</f>
        <v>HADZHISTOYANOV Borislav (BG)</v>
      </c>
      <c r="D7" s="79" t="str">
        <f>VLOOKUP(C7,PART!C$1:E$171,2,FALSE)</f>
        <v>Vitosha CT</v>
      </c>
      <c r="E7" s="104">
        <v>6.7361111111111108E-2</v>
      </c>
      <c r="F7" s="105">
        <v>8.576388888888889E-2</v>
      </c>
      <c r="G7" s="110"/>
      <c r="H7" s="81">
        <f t="shared" si="0"/>
        <v>0.15312500000000001</v>
      </c>
      <c r="I7" s="122"/>
      <c r="J7" s="92">
        <v>10</v>
      </c>
    </row>
    <row r="8" spans="1:10" x14ac:dyDescent="0.25">
      <c r="A8" s="58">
        <v>4</v>
      </c>
      <c r="B8" s="44">
        <v>305</v>
      </c>
      <c r="C8" s="79" t="str">
        <f>VLOOKUP(B8,PART!B$1:C$171,2,FALSE)</f>
        <v>BURTON Jérémy</v>
      </c>
      <c r="D8" s="79" t="str">
        <f>VLOOKUP(C8,PART!C$1:E$171,2,FALSE)</f>
        <v>ECW</v>
      </c>
      <c r="E8" s="104">
        <v>6.7361111111111108E-2</v>
      </c>
      <c r="F8" s="105">
        <v>8.576388888888889E-2</v>
      </c>
      <c r="G8" s="110"/>
      <c r="H8" s="81">
        <f t="shared" si="0"/>
        <v>0.15312500000000001</v>
      </c>
      <c r="I8" s="122"/>
      <c r="J8" s="92">
        <v>13</v>
      </c>
    </row>
    <row r="9" spans="1:10" x14ac:dyDescent="0.25">
      <c r="A9" s="58">
        <v>5</v>
      </c>
      <c r="B9" s="45">
        <v>260</v>
      </c>
      <c r="C9" s="79" t="str">
        <f>VLOOKUP(B9,PART!B$1:C$171,2,FALSE)</f>
        <v xml:space="preserve">MAEYAERT Baptiste </v>
      </c>
      <c r="D9" s="79" t="str">
        <f>VLOOKUP(C9,PART!C$1:E$171,2,FALSE)</f>
        <v>SHEETAH-KOERZ CT</v>
      </c>
      <c r="E9" s="104">
        <v>6.7361111111111108E-2</v>
      </c>
      <c r="F9" s="106">
        <v>8.576388888888889E-2</v>
      </c>
      <c r="G9" s="110"/>
      <c r="H9" s="81">
        <f t="shared" si="0"/>
        <v>0.15312500000000001</v>
      </c>
      <c r="I9" s="122"/>
      <c r="J9" s="92">
        <v>20</v>
      </c>
    </row>
    <row r="10" spans="1:10" x14ac:dyDescent="0.25">
      <c r="A10" s="58">
        <v>6</v>
      </c>
      <c r="B10" s="45">
        <v>245</v>
      </c>
      <c r="C10" s="79" t="str">
        <f>VLOOKUP(B10,PART!B$1:C$171,2,FALSE)</f>
        <v>BRUYNOOGHE Niels</v>
      </c>
      <c r="D10" s="79" t="str">
        <f>VLOOKUP(C10,PART!C$1:E$171,2,FALSE)</f>
        <v>SALTT R.T.</v>
      </c>
      <c r="E10" s="104">
        <v>6.7361111111111108E-2</v>
      </c>
      <c r="F10" s="106">
        <v>8.576388888888889E-2</v>
      </c>
      <c r="G10" s="110"/>
      <c r="H10" s="81">
        <f t="shared" si="0"/>
        <v>0.15312500000000001</v>
      </c>
      <c r="I10" s="122"/>
      <c r="J10" s="92">
        <v>24</v>
      </c>
    </row>
    <row r="11" spans="1:10" x14ac:dyDescent="0.25">
      <c r="A11" s="58">
        <v>7</v>
      </c>
      <c r="B11" s="44">
        <v>239</v>
      </c>
      <c r="C11" s="79" t="str">
        <f>VLOOKUP(B11,PART!B$1:C$171,2,FALSE)</f>
        <v>NACHTEGAELE Wannes</v>
      </c>
      <c r="D11" s="79" t="str">
        <f>VLOOKUP(C11,PART!C$1:E$171,2,FALSE)</f>
        <v>RCT</v>
      </c>
      <c r="E11" s="104">
        <v>6.7361111111111108E-2</v>
      </c>
      <c r="F11" s="115">
        <v>8.576388888888889E-2</v>
      </c>
      <c r="G11" s="110"/>
      <c r="H11" s="81">
        <f t="shared" si="0"/>
        <v>0.15312500000000001</v>
      </c>
      <c r="I11" s="122"/>
      <c r="J11" s="92">
        <v>27</v>
      </c>
    </row>
    <row r="12" spans="1:10" x14ac:dyDescent="0.25">
      <c r="A12" s="58">
        <v>8</v>
      </c>
      <c r="B12" s="45">
        <v>279</v>
      </c>
      <c r="C12" s="79" t="str">
        <f>VLOOKUP(B12,PART!B$1:C$171,2,FALSE)</f>
        <v>DEBAELE Jorre</v>
      </c>
      <c r="D12" s="79" t="str">
        <f>VLOOKUP(C12,PART!C$1:E$171,2,FALSE)</f>
        <v>VDR Bikes CT</v>
      </c>
      <c r="E12" s="104">
        <v>6.7361111111111108E-2</v>
      </c>
      <c r="F12" s="106">
        <v>8.576388888888889E-2</v>
      </c>
      <c r="G12" s="110"/>
      <c r="H12" s="81">
        <f t="shared" si="0"/>
        <v>0.15312500000000001</v>
      </c>
      <c r="I12" s="122"/>
      <c r="J12" s="92">
        <v>28</v>
      </c>
    </row>
    <row r="13" spans="1:10" x14ac:dyDescent="0.25">
      <c r="A13" s="58">
        <v>9</v>
      </c>
      <c r="B13" s="44">
        <v>112</v>
      </c>
      <c r="C13" s="79" t="str">
        <f>VLOOKUP(B13,PART!B$1:C$171,2,FALSE)</f>
        <v>DUMONT Clément ***</v>
      </c>
      <c r="D13" s="79" t="str">
        <f>VLOOKUP(C13,PART!C$1:E$171,2,FALSE)</f>
        <v>TRUSTUP-CC CHEVIGNY</v>
      </c>
      <c r="E13" s="104">
        <v>6.7361111111111108E-2</v>
      </c>
      <c r="F13" s="106">
        <v>8.576388888888889E-2</v>
      </c>
      <c r="G13" s="110"/>
      <c r="H13" s="81">
        <f t="shared" si="0"/>
        <v>0.15312500000000001</v>
      </c>
      <c r="I13" s="122"/>
      <c r="J13" s="92">
        <v>38</v>
      </c>
    </row>
    <row r="14" spans="1:10" x14ac:dyDescent="0.25">
      <c r="A14" s="58">
        <v>10</v>
      </c>
      <c r="B14" s="45">
        <v>27</v>
      </c>
      <c r="C14" s="79" t="str">
        <f>VLOOKUP(B14,PART!B$1:C$171,2,FALSE)</f>
        <v>LEHNEN Thomas</v>
      </c>
      <c r="D14" s="79" t="str">
        <f>VLOOKUP(C14,PART!C$1:E$171,2,FALSE)</f>
        <v>ECW / Racepoint</v>
      </c>
      <c r="E14" s="104">
        <v>6.7361111111111108E-2</v>
      </c>
      <c r="F14" s="106">
        <v>8.576388888888889E-2</v>
      </c>
      <c r="G14" s="110"/>
      <c r="H14" s="81">
        <f t="shared" si="0"/>
        <v>0.15312500000000001</v>
      </c>
      <c r="I14" s="122"/>
      <c r="J14" s="92">
        <v>42</v>
      </c>
    </row>
    <row r="15" spans="1:10" x14ac:dyDescent="0.25">
      <c r="A15" s="58">
        <v>11</v>
      </c>
      <c r="B15" s="44">
        <v>435</v>
      </c>
      <c r="C15" s="79" t="str">
        <f>VLOOKUP(B15,PART!B$1:C$171,2,FALSE)</f>
        <v>PONSARD Julien **</v>
      </c>
      <c r="D15" s="79" t="str">
        <f>VLOOKUP(C15,PART!C$1:E$171,2,FALSE)</f>
        <v>CR Luxembourg</v>
      </c>
      <c r="E15" s="104">
        <v>6.7361111111111108E-2</v>
      </c>
      <c r="F15" s="115">
        <v>8.576388888888889E-2</v>
      </c>
      <c r="G15" s="110"/>
      <c r="H15" s="81">
        <f t="shared" si="0"/>
        <v>0.15312500000000001</v>
      </c>
      <c r="I15" s="122"/>
      <c r="J15" s="92">
        <v>46</v>
      </c>
    </row>
    <row r="16" spans="1:10" x14ac:dyDescent="0.25">
      <c r="A16" s="58">
        <v>12</v>
      </c>
      <c r="B16" s="44">
        <v>208</v>
      </c>
      <c r="C16" s="79" t="str">
        <f>VLOOKUP(B16,PART!B$1:C$171,2,FALSE)</f>
        <v>SEMAL Théo</v>
      </c>
      <c r="D16" s="79" t="str">
        <f>VLOOKUP(C16,PART!C$1:E$171,2,FALSE)</f>
        <v>BRUSSELS CYCLING PROJ.</v>
      </c>
      <c r="E16" s="104">
        <v>6.7361111111111108E-2</v>
      </c>
      <c r="F16" s="115">
        <v>8.576388888888889E-2</v>
      </c>
      <c r="G16" s="110"/>
      <c r="H16" s="81">
        <f t="shared" si="0"/>
        <v>0.15312500000000001</v>
      </c>
      <c r="I16" s="122"/>
      <c r="J16" s="92">
        <v>48</v>
      </c>
    </row>
    <row r="17" spans="1:10" x14ac:dyDescent="0.25">
      <c r="A17" s="58">
        <v>13</v>
      </c>
      <c r="B17" s="44">
        <v>185</v>
      </c>
      <c r="C17" s="79" t="str">
        <f>VLOOKUP(B17,PART!B$1:C$171,2,FALSE)</f>
        <v>RUIZENDAAL Lars (NL)</v>
      </c>
      <c r="D17" s="79" t="str">
        <f>VLOOKUP(C17,PART!C$1:E$171,2,FALSE)</f>
        <v>WV de Amstel</v>
      </c>
      <c r="E17" s="104">
        <v>6.7361111111111108E-2</v>
      </c>
      <c r="F17" s="106">
        <v>8.576388888888889E-2</v>
      </c>
      <c r="G17" s="110"/>
      <c r="H17" s="81">
        <f t="shared" si="0"/>
        <v>0.15312500000000001</v>
      </c>
      <c r="I17" s="122"/>
      <c r="J17" s="92">
        <v>51</v>
      </c>
    </row>
    <row r="18" spans="1:10" x14ac:dyDescent="0.25">
      <c r="A18" s="58">
        <v>14</v>
      </c>
      <c r="B18" s="44">
        <v>193</v>
      </c>
      <c r="C18" s="79" t="str">
        <f>VLOOKUP(B18,PART!B$1:C$171,2,FALSE)</f>
        <v>HOLLANDER Daan</v>
      </c>
      <c r="D18" s="79" t="str">
        <f>VLOOKUP(C18,PART!C$1:E$171,2,FALSE)</f>
        <v>USWV De Domrenner</v>
      </c>
      <c r="E18" s="104">
        <v>6.7511574074074071E-2</v>
      </c>
      <c r="F18" s="106">
        <v>8.576388888888889E-2</v>
      </c>
      <c r="G18" s="110"/>
      <c r="H18" s="81">
        <f t="shared" si="0"/>
        <v>0.15327546296296296</v>
      </c>
      <c r="I18" s="122" t="s">
        <v>335</v>
      </c>
      <c r="J18" s="92">
        <v>53</v>
      </c>
    </row>
    <row r="19" spans="1:10" x14ac:dyDescent="0.25">
      <c r="A19" s="58">
        <v>15</v>
      </c>
      <c r="B19" s="44">
        <v>198</v>
      </c>
      <c r="C19" s="79" t="str">
        <f>VLOOKUP(B19,PART!B$1:C$171,2,FALSE)</f>
        <v>BOUILLON Simon **</v>
      </c>
      <c r="D19" s="79" t="str">
        <f>VLOOKUP(C19,PART!C$1:E$171,2,FALSE)</f>
        <v>TRUSTUP-CC CHEVIGNY</v>
      </c>
      <c r="E19" s="104">
        <v>6.7511574074074071E-2</v>
      </c>
      <c r="F19" s="106">
        <v>8.576388888888889E-2</v>
      </c>
      <c r="G19" s="110"/>
      <c r="H19" s="81">
        <f t="shared" si="0"/>
        <v>0.15327546296296296</v>
      </c>
      <c r="I19" s="122" t="s">
        <v>339</v>
      </c>
      <c r="J19" s="92">
        <v>58</v>
      </c>
    </row>
    <row r="20" spans="1:10" x14ac:dyDescent="0.25">
      <c r="A20" s="58">
        <v>16</v>
      </c>
      <c r="B20" s="44">
        <v>242</v>
      </c>
      <c r="C20" s="79" t="str">
        <f>VLOOKUP(B20,PART!B$1:C$171,2,FALSE)</f>
        <v>JANS Noah</v>
      </c>
      <c r="D20" s="79" t="str">
        <f>VLOOKUP(C20,PART!C$1:E$171,2,FALSE)</f>
        <v>Rupel Cycling Team</v>
      </c>
      <c r="E20" s="104">
        <v>6.7777777777777784E-2</v>
      </c>
      <c r="F20" s="106">
        <v>8.576388888888889E-2</v>
      </c>
      <c r="G20" s="110"/>
      <c r="H20" s="81">
        <f t="shared" ref="H20:H21" si="1">(E20+F20+G20)</f>
        <v>0.15354166666666669</v>
      </c>
      <c r="I20" s="122" t="s">
        <v>336</v>
      </c>
      <c r="J20" s="92">
        <v>24</v>
      </c>
    </row>
    <row r="21" spans="1:10" x14ac:dyDescent="0.25">
      <c r="A21" s="58">
        <v>17</v>
      </c>
      <c r="B21" s="44">
        <v>277</v>
      </c>
      <c r="C21" s="79" t="str">
        <f>VLOOKUP(B21,PART!B$1:C$171,2,FALSE)</f>
        <v>PARMENTIER Tycho</v>
      </c>
      <c r="D21" s="79" t="str">
        <f>VLOOKUP(C21,PART!C$1:E$171,2,FALSE)</f>
        <v>USWV de Domrenner</v>
      </c>
      <c r="E21" s="104">
        <v>6.805555555555555E-2</v>
      </c>
      <c r="F21" s="106">
        <v>8.5914351851851853E-2</v>
      </c>
      <c r="G21" s="110"/>
      <c r="H21" s="81">
        <f t="shared" si="1"/>
        <v>0.1539699074074074</v>
      </c>
      <c r="I21" s="122" t="s">
        <v>337</v>
      </c>
      <c r="J21" s="92">
        <v>64</v>
      </c>
    </row>
    <row r="22" spans="1:10" x14ac:dyDescent="0.25">
      <c r="A22" s="58">
        <v>18</v>
      </c>
      <c r="B22" s="44">
        <v>348</v>
      </c>
      <c r="C22" s="79" t="str">
        <f>VLOOKUP(B22,PART!B$1:C$171,2,FALSE)</f>
        <v>VAN POUCKE Michaël</v>
      </c>
      <c r="D22" s="79" t="str">
        <f>VLOOKUP(C22,PART!C$1:E$171,2,FALSE)</f>
        <v>ECW</v>
      </c>
      <c r="E22" s="104">
        <v>6.822916666666666E-2</v>
      </c>
      <c r="F22" s="106">
        <v>8.576388888888889E-2</v>
      </c>
      <c r="G22" s="110"/>
      <c r="H22" s="81">
        <f t="shared" ref="H22:H60" si="2">(E22+F22+G22)</f>
        <v>0.15399305555555554</v>
      </c>
      <c r="I22" s="122" t="s">
        <v>338</v>
      </c>
      <c r="J22" s="92">
        <v>28</v>
      </c>
    </row>
    <row r="23" spans="1:10" x14ac:dyDescent="0.25">
      <c r="A23" s="58">
        <v>19</v>
      </c>
      <c r="B23" s="44">
        <v>281</v>
      </c>
      <c r="C23" s="79" t="str">
        <f>VLOOKUP(B23,PART!B$1:C$171,2,FALSE)</f>
        <v>VON KLEMPERER Max (D)</v>
      </c>
      <c r="D23" s="79" t="str">
        <f>VLOOKUP(C23,PART!C$1:E$171,2,FALSE)</f>
        <v>Westland WV</v>
      </c>
      <c r="E23" s="104">
        <v>6.822916666666666E-2</v>
      </c>
      <c r="F23" s="106">
        <v>8.576388888888889E-2</v>
      </c>
      <c r="G23" s="110"/>
      <c r="H23" s="81">
        <f t="shared" si="2"/>
        <v>0.15399305555555554</v>
      </c>
      <c r="I23" s="122" t="s">
        <v>338</v>
      </c>
      <c r="J23" s="92">
        <v>31</v>
      </c>
    </row>
    <row r="24" spans="1:10" x14ac:dyDescent="0.25">
      <c r="A24" s="58">
        <v>20</v>
      </c>
      <c r="B24" s="44">
        <v>233</v>
      </c>
      <c r="C24" s="79" t="str">
        <f>VLOOKUP(B24,PART!B$1:C$171,2,FALSE)</f>
        <v>VAN DER BIJL Friso (NL)</v>
      </c>
      <c r="D24" s="79" t="str">
        <f>VLOOKUP(C24,PART!C$1:E$171,2,FALSE)</f>
        <v>Tandje Hoger</v>
      </c>
      <c r="E24" s="104">
        <v>6.822916666666666E-2</v>
      </c>
      <c r="F24" s="106">
        <v>8.576388888888889E-2</v>
      </c>
      <c r="G24" s="110"/>
      <c r="H24" s="81">
        <f t="shared" si="2"/>
        <v>0.15399305555555554</v>
      </c>
      <c r="I24" s="122" t="s">
        <v>338</v>
      </c>
      <c r="J24" s="92">
        <v>33</v>
      </c>
    </row>
    <row r="25" spans="1:10" x14ac:dyDescent="0.25">
      <c r="A25" s="58">
        <v>21</v>
      </c>
      <c r="B25" s="44">
        <v>192</v>
      </c>
      <c r="C25" s="79" t="str">
        <f>VLOOKUP(B25,PART!B$1:C$171,2,FALSE)</f>
        <v>JOOSTEN Finn (NL)</v>
      </c>
      <c r="D25" s="79" t="str">
        <f>VLOOKUP(C25,PART!C$1:E$171,2,FALSE)</f>
        <v>USWV De Domrenner</v>
      </c>
      <c r="E25" s="104">
        <v>6.822916666666666E-2</v>
      </c>
      <c r="F25" s="106">
        <v>8.576388888888889E-2</v>
      </c>
      <c r="G25" s="110"/>
      <c r="H25" s="81">
        <f t="shared" si="2"/>
        <v>0.15399305555555554</v>
      </c>
      <c r="I25" s="122" t="s">
        <v>338</v>
      </c>
      <c r="J25" s="92">
        <v>39</v>
      </c>
    </row>
    <row r="26" spans="1:10" x14ac:dyDescent="0.25">
      <c r="A26" s="58">
        <v>22</v>
      </c>
      <c r="B26" s="44">
        <v>34</v>
      </c>
      <c r="C26" s="79" t="str">
        <f>VLOOKUP(B26,PART!B$1:C$171,2,FALSE)</f>
        <v>PAULS Geoffrey</v>
      </c>
      <c r="D26" s="79" t="str">
        <f>VLOOKUP(C26,PART!C$1:E$171,2,FALSE)</f>
        <v>ECW</v>
      </c>
      <c r="E26" s="104">
        <v>6.822916666666666E-2</v>
      </c>
      <c r="F26" s="106">
        <v>8.576388888888889E-2</v>
      </c>
      <c r="G26" s="110"/>
      <c r="H26" s="81">
        <f t="shared" si="2"/>
        <v>0.15399305555555554</v>
      </c>
      <c r="I26" s="122" t="s">
        <v>338</v>
      </c>
      <c r="J26" s="92">
        <v>46</v>
      </c>
    </row>
    <row r="27" spans="1:10" x14ac:dyDescent="0.25">
      <c r="A27" s="58">
        <v>23</v>
      </c>
      <c r="B27" s="44">
        <v>366</v>
      </c>
      <c r="C27" s="79" t="str">
        <f>VLOOKUP(B27,PART!B$1:C$171,2,FALSE)</f>
        <v>BORCY Quentin **</v>
      </c>
      <c r="D27" s="79" t="str">
        <f>VLOOKUP(C27,PART!C$1:E$171,2,FALSE)</f>
        <v>TRUSTUP-CC CHEVIGNY</v>
      </c>
      <c r="E27" s="104">
        <v>6.822916666666666E-2</v>
      </c>
      <c r="F27" s="106">
        <v>8.576388888888889E-2</v>
      </c>
      <c r="G27" s="110"/>
      <c r="H27" s="81">
        <f t="shared" si="2"/>
        <v>0.15399305555555554</v>
      </c>
      <c r="I27" s="122" t="s">
        <v>338</v>
      </c>
      <c r="J27" s="92">
        <v>54</v>
      </c>
    </row>
    <row r="28" spans="1:10" x14ac:dyDescent="0.25">
      <c r="A28" s="58">
        <v>24</v>
      </c>
      <c r="B28" s="44">
        <v>217</v>
      </c>
      <c r="C28" s="79" t="str">
        <f>VLOOKUP(B28,PART!B$1:C$171,2,FALSE)</f>
        <v>TEMMING Bram (NL)</v>
      </c>
      <c r="D28" s="79" t="str">
        <f>VLOOKUP(C28,PART!C$1:E$171,2,FALSE)</f>
        <v>Dutch Mountains</v>
      </c>
      <c r="E28" s="104">
        <v>6.822916666666666E-2</v>
      </c>
      <c r="F28" s="106">
        <v>8.576388888888889E-2</v>
      </c>
      <c r="G28" s="110"/>
      <c r="H28" s="81">
        <f t="shared" si="2"/>
        <v>0.15399305555555554</v>
      </c>
      <c r="I28" s="122" t="s">
        <v>338</v>
      </c>
      <c r="J28" s="92">
        <v>64</v>
      </c>
    </row>
    <row r="29" spans="1:10" x14ac:dyDescent="0.25">
      <c r="A29" s="58">
        <v>25</v>
      </c>
      <c r="B29" s="44">
        <v>229</v>
      </c>
      <c r="C29" s="79" t="str">
        <f>VLOOKUP(B29,PART!B$1:C$171,2,FALSE)</f>
        <v>VAN DEN BROEK Daan (NL)</v>
      </c>
      <c r="D29" s="79" t="str">
        <f>VLOOKUP(C29,PART!C$1:E$171,2,FALSE)</f>
        <v>FAVO-KEVENAAR</v>
      </c>
      <c r="E29" s="104">
        <v>6.822916666666666E-2</v>
      </c>
      <c r="F29" s="106">
        <v>8.5914351851851853E-2</v>
      </c>
      <c r="G29" s="110"/>
      <c r="H29" s="81">
        <f t="shared" si="2"/>
        <v>0.15414351851851851</v>
      </c>
      <c r="I29" s="122" t="s">
        <v>340</v>
      </c>
      <c r="J29" s="92">
        <v>71</v>
      </c>
    </row>
    <row r="30" spans="1:10" x14ac:dyDescent="0.25">
      <c r="A30" s="58">
        <v>26</v>
      </c>
      <c r="B30" s="44">
        <v>262</v>
      </c>
      <c r="C30" s="79" t="str">
        <f>VLOOKUP(B30,PART!B$1:C$171,2,FALSE)</f>
        <v>LOWYCK Benjamin</v>
      </c>
      <c r="D30" s="79" t="str">
        <f>VLOOKUP(C30,PART!C$1:E$171,2,FALSE)</f>
        <v>SHEETAH-KOERZ CT</v>
      </c>
      <c r="E30" s="104">
        <v>6.822916666666666E-2</v>
      </c>
      <c r="F30" s="106">
        <v>8.5914351851851853E-2</v>
      </c>
      <c r="G30" s="110"/>
      <c r="H30" s="81">
        <f t="shared" si="2"/>
        <v>0.15414351851851851</v>
      </c>
      <c r="I30" s="122" t="s">
        <v>340</v>
      </c>
      <c r="J30" s="92">
        <v>73</v>
      </c>
    </row>
    <row r="31" spans="1:10" x14ac:dyDescent="0.25">
      <c r="A31" s="58">
        <v>27</v>
      </c>
      <c r="B31" s="44">
        <v>282</v>
      </c>
      <c r="C31" s="79" t="str">
        <f>VLOOKUP(B31,PART!B$1:C$171,2,FALSE)</f>
        <v>BISSCHOP Tomas (NL)</v>
      </c>
      <c r="D31" s="79" t="str">
        <f>VLOOKUP(C31,PART!C$1:E$171,2,FALSE)</f>
        <v>WTOS Delft</v>
      </c>
      <c r="E31" s="104">
        <v>6.822916666666666E-2</v>
      </c>
      <c r="F31" s="106">
        <v>8.5914351851851853E-2</v>
      </c>
      <c r="G31" s="110"/>
      <c r="H31" s="81">
        <f t="shared" si="2"/>
        <v>0.15414351851851851</v>
      </c>
      <c r="I31" s="122" t="s">
        <v>340</v>
      </c>
      <c r="J31" s="92">
        <v>78</v>
      </c>
    </row>
    <row r="32" spans="1:10" x14ac:dyDescent="0.25">
      <c r="A32" s="58">
        <v>28</v>
      </c>
      <c r="B32" s="46">
        <v>244</v>
      </c>
      <c r="C32" s="79" t="str">
        <f>VLOOKUP(B32,PART!B$1:C$171,2,FALSE)</f>
        <v>ADRIAANSEN Lars</v>
      </c>
      <c r="D32" s="79" t="str">
        <f>VLOOKUP(C32,PART!C$1:E$171,2,FALSE)</f>
        <v>RWC Ahoy</v>
      </c>
      <c r="E32" s="104">
        <v>6.822916666666666E-2</v>
      </c>
      <c r="F32" s="106">
        <v>8.5914351851851853E-2</v>
      </c>
      <c r="G32" s="110"/>
      <c r="H32" s="81">
        <f t="shared" si="2"/>
        <v>0.15414351851851851</v>
      </c>
      <c r="I32" s="122" t="s">
        <v>340</v>
      </c>
      <c r="J32" s="92">
        <v>80</v>
      </c>
    </row>
    <row r="33" spans="1:10" x14ac:dyDescent="0.25">
      <c r="A33" s="58">
        <v>29</v>
      </c>
      <c r="B33" s="44">
        <v>213</v>
      </c>
      <c r="C33" s="94" t="str">
        <f>VLOOKUP(B33,PART!B$1:C$171,2,FALSE)</f>
        <v xml:space="preserve">DE BAETS Mauroi </v>
      </c>
      <c r="D33" s="94" t="str">
        <f>VLOOKUP(C33,PART!C$1:E$171,2,FALSE)</f>
        <v>Dutch Mountains</v>
      </c>
      <c r="E33" s="104">
        <v>6.822916666666666E-2</v>
      </c>
      <c r="F33" s="106">
        <v>8.5914351851851853E-2</v>
      </c>
      <c r="G33" s="110"/>
      <c r="H33" s="81">
        <f t="shared" si="2"/>
        <v>0.15414351851851851</v>
      </c>
      <c r="I33" s="122" t="s">
        <v>340</v>
      </c>
      <c r="J33" s="92">
        <v>88</v>
      </c>
    </row>
    <row r="34" spans="1:10" x14ac:dyDescent="0.25">
      <c r="A34" s="58">
        <v>30</v>
      </c>
      <c r="B34" s="44">
        <v>209</v>
      </c>
      <c r="C34" s="94" t="str">
        <f>VLOOKUP(B34,PART!B$1:C$171,2,FALSE)</f>
        <v>COCHE Jonas</v>
      </c>
      <c r="D34" s="94" t="str">
        <f>VLOOKUP(C34,PART!C$1:E$171,2,FALSE)</f>
        <v>CJ Team</v>
      </c>
      <c r="E34" s="104">
        <v>6.822916666666666E-2</v>
      </c>
      <c r="F34" s="106">
        <v>8.6134259259259258E-2</v>
      </c>
      <c r="G34" s="110"/>
      <c r="H34" s="81">
        <f t="shared" si="2"/>
        <v>0.15436342592592592</v>
      </c>
      <c r="I34" s="122" t="s">
        <v>341</v>
      </c>
      <c r="J34" s="92">
        <v>82</v>
      </c>
    </row>
    <row r="35" spans="1:10" x14ac:dyDescent="0.25">
      <c r="A35" s="58">
        <v>31</v>
      </c>
      <c r="B35" s="44">
        <v>246</v>
      </c>
      <c r="C35" s="94" t="str">
        <f>VLOOKUP(B35,PART!B$1:C$171,2,FALSE)</f>
        <v>COOPMAN Tristan</v>
      </c>
      <c r="D35" s="94" t="str">
        <f>VLOOKUP(C35,PART!C$1:E$171,2,FALSE)</f>
        <v>SALTT R.T.</v>
      </c>
      <c r="E35" s="104">
        <v>6.8877314814814808E-2</v>
      </c>
      <c r="F35" s="106">
        <v>8.576388888888889E-2</v>
      </c>
      <c r="G35" s="110"/>
      <c r="H35" s="81">
        <f t="shared" si="2"/>
        <v>0.15464120370370371</v>
      </c>
      <c r="I35" s="122" t="s">
        <v>342</v>
      </c>
      <c r="J35" s="92">
        <v>35</v>
      </c>
    </row>
    <row r="36" spans="1:10" x14ac:dyDescent="0.25">
      <c r="A36" s="58">
        <v>32</v>
      </c>
      <c r="B36" s="44">
        <v>221</v>
      </c>
      <c r="C36" s="94" t="str">
        <f>VLOOKUP(B36,PART!B$1:C$171,2,FALSE)</f>
        <v>SCHMIDT Max</v>
      </c>
      <c r="D36" s="94" t="str">
        <f>VLOOKUP(C36,PART!C$1:E$171,2,FALSE)</f>
        <v>ESWV Squadra Veloce</v>
      </c>
      <c r="E36" s="104">
        <v>6.8877314814814808E-2</v>
      </c>
      <c r="F36" s="106">
        <v>8.576388888888889E-2</v>
      </c>
      <c r="G36" s="110"/>
      <c r="H36" s="81">
        <f t="shared" si="2"/>
        <v>0.15464120370370371</v>
      </c>
      <c r="I36" s="122" t="s">
        <v>342</v>
      </c>
      <c r="J36" s="92">
        <v>51</v>
      </c>
    </row>
    <row r="37" spans="1:10" x14ac:dyDescent="0.25">
      <c r="A37" s="58">
        <v>33</v>
      </c>
      <c r="B37" s="44">
        <v>284</v>
      </c>
      <c r="C37" s="94" t="str">
        <f>VLOOKUP(B37,PART!B$1:C$171,2,FALSE)</f>
        <v>HAAN Romano (NL)</v>
      </c>
      <c r="D37" s="94" t="str">
        <f>VLOOKUP(C37,PART!C$1:E$171,2,FALSE)</f>
        <v>WTOS DELFT</v>
      </c>
      <c r="E37" s="104">
        <v>6.8877314814814808E-2</v>
      </c>
      <c r="F37" s="106">
        <v>8.576388888888889E-2</v>
      </c>
      <c r="G37" s="110"/>
      <c r="H37" s="81">
        <f t="shared" si="2"/>
        <v>0.15464120370370371</v>
      </c>
      <c r="I37" s="122" t="s">
        <v>342</v>
      </c>
      <c r="J37" s="92">
        <v>51</v>
      </c>
    </row>
    <row r="38" spans="1:10" x14ac:dyDescent="0.25">
      <c r="A38" s="58">
        <v>34</v>
      </c>
      <c r="B38" s="44">
        <v>108</v>
      </c>
      <c r="C38" s="94" t="str">
        <f>VLOOKUP(B38,PART!B$1:C$171,2,FALSE)</f>
        <v>MOINET Lucas ***</v>
      </c>
      <c r="D38" s="94" t="str">
        <f>VLOOKUP(C38,PART!C$1:E$171,2,FALSE)</f>
        <v>TRUSTUP-CC CHEVIGNY</v>
      </c>
      <c r="E38" s="104">
        <v>6.8877314814814808E-2</v>
      </c>
      <c r="F38" s="106">
        <v>8.576388888888889E-2</v>
      </c>
      <c r="G38" s="110"/>
      <c r="H38" s="81">
        <f t="shared" si="2"/>
        <v>0.15464120370370371</v>
      </c>
      <c r="I38" s="122" t="s">
        <v>342</v>
      </c>
      <c r="J38" s="92">
        <v>51</v>
      </c>
    </row>
    <row r="39" spans="1:10" x14ac:dyDescent="0.25">
      <c r="A39" s="58">
        <v>35</v>
      </c>
      <c r="B39" s="44">
        <v>237</v>
      </c>
      <c r="C39" s="94" t="str">
        <f>VLOOKUP(B39,PART!B$1:C$171,2,FALSE)</f>
        <v>STIENSTRA Peter (NL)</v>
      </c>
      <c r="D39" s="94" t="str">
        <f>VLOOKUP(C39,PART!C$1:E$171,2,FALSE)</f>
        <v>Racing Homers</v>
      </c>
      <c r="E39" s="104">
        <v>6.8877314814814808E-2</v>
      </c>
      <c r="F39" s="106">
        <v>8.576388888888889E-2</v>
      </c>
      <c r="G39" s="110"/>
      <c r="H39" s="81">
        <f t="shared" si="2"/>
        <v>0.15464120370370371</v>
      </c>
      <c r="I39" s="122" t="s">
        <v>342</v>
      </c>
      <c r="J39" s="92">
        <v>59</v>
      </c>
    </row>
    <row r="40" spans="1:10" x14ac:dyDescent="0.25">
      <c r="A40" s="58">
        <v>36</v>
      </c>
      <c r="B40" s="44">
        <v>227</v>
      </c>
      <c r="C40" s="94" t="str">
        <f>VLOOKUP(B40,PART!B$1:C$171,2,FALSE)</f>
        <v>HOPPENBROUWERS Sem (NL)</v>
      </c>
      <c r="D40" s="94" t="str">
        <f>VLOOKUP(C40,PART!C$1:E$171,2,FALSE)</f>
        <v>FAVO -KEVENAAR</v>
      </c>
      <c r="E40" s="104">
        <v>6.8877314814814808E-2</v>
      </c>
      <c r="F40" s="106">
        <v>8.576388888888889E-2</v>
      </c>
      <c r="G40" s="110"/>
      <c r="H40" s="81">
        <f t="shared" si="2"/>
        <v>0.15464120370370371</v>
      </c>
      <c r="I40" s="122" t="s">
        <v>342</v>
      </c>
      <c r="J40" s="92">
        <v>67</v>
      </c>
    </row>
    <row r="41" spans="1:10" x14ac:dyDescent="0.25">
      <c r="A41" s="58">
        <v>37</v>
      </c>
      <c r="B41" s="44">
        <v>19</v>
      </c>
      <c r="C41" s="94" t="str">
        <f>VLOOKUP(B41,PART!B$1:C$171,2,FALSE)</f>
        <v>GILLES Amaury</v>
      </c>
      <c r="D41" s="94" t="str">
        <f>VLOOKUP(C41,PART!C$1:E$171,2,FALSE)</f>
        <v>ECW</v>
      </c>
      <c r="E41" s="104">
        <v>6.8877314814814808E-2</v>
      </c>
      <c r="F41" s="106">
        <v>8.576388888888889E-2</v>
      </c>
      <c r="G41" s="110"/>
      <c r="H41" s="81">
        <f t="shared" si="2"/>
        <v>0.15464120370370371</v>
      </c>
      <c r="I41" s="122" t="s">
        <v>342</v>
      </c>
      <c r="J41" s="92">
        <v>67</v>
      </c>
    </row>
    <row r="42" spans="1:10" x14ac:dyDescent="0.25">
      <c r="A42" s="58">
        <v>38</v>
      </c>
      <c r="B42" s="44">
        <v>220</v>
      </c>
      <c r="C42" s="94" t="str">
        <f>VLOOKUP(B42,PART!B$1:C$171,2,FALSE)</f>
        <v>SALDEN Wouter (NL)</v>
      </c>
      <c r="D42" s="94" t="str">
        <f>VLOOKUP(C42,PART!C$1:E$171,2,FALSE)</f>
        <v>Squadra Veloce</v>
      </c>
      <c r="E42" s="104">
        <v>6.8877314814814808E-2</v>
      </c>
      <c r="F42" s="106">
        <v>8.576388888888889E-2</v>
      </c>
      <c r="G42" s="110"/>
      <c r="H42" s="81">
        <f t="shared" si="2"/>
        <v>0.15464120370370371</v>
      </c>
      <c r="I42" s="122" t="s">
        <v>342</v>
      </c>
      <c r="J42" s="92">
        <v>69</v>
      </c>
    </row>
    <row r="43" spans="1:10" x14ac:dyDescent="0.25">
      <c r="A43" s="58">
        <v>39</v>
      </c>
      <c r="B43" s="44">
        <v>199</v>
      </c>
      <c r="C43" s="94" t="str">
        <f>VLOOKUP(B43,PART!B$1:C$171,2,FALSE)</f>
        <v>GEORGES Olivier ***</v>
      </c>
      <c r="D43" s="94" t="str">
        <f>VLOOKUP(C43,PART!C$1:E$171,2,FALSE)</f>
        <v>TRUSTUP-CC CHEVIGNY</v>
      </c>
      <c r="E43" s="104">
        <v>6.8877314814814808E-2</v>
      </c>
      <c r="F43" s="106">
        <v>8.576388888888889E-2</v>
      </c>
      <c r="G43" s="110"/>
      <c r="H43" s="81">
        <f t="shared" si="2"/>
        <v>0.15464120370370371</v>
      </c>
      <c r="I43" s="122" t="s">
        <v>342</v>
      </c>
      <c r="J43" s="92">
        <v>72</v>
      </c>
    </row>
    <row r="44" spans="1:10" x14ac:dyDescent="0.25">
      <c r="A44" s="58">
        <v>40</v>
      </c>
      <c r="B44" s="44">
        <v>212</v>
      </c>
      <c r="C44" s="94" t="str">
        <f>VLOOKUP(B44,PART!B$1:C$171,2,FALSE)</f>
        <v>CHAE Flynn (NL)</v>
      </c>
      <c r="D44" s="94" t="str">
        <f>VLOOKUP(C44,PART!C$1:E$171,2,FALSE)</f>
        <v>Dutch Mountains</v>
      </c>
      <c r="E44" s="104">
        <v>6.8877314814814808E-2</v>
      </c>
      <c r="F44" s="106">
        <v>8.576388888888889E-2</v>
      </c>
      <c r="G44" s="110"/>
      <c r="H44" s="81">
        <f t="shared" si="2"/>
        <v>0.15464120370370371</v>
      </c>
      <c r="I44" s="122" t="s">
        <v>342</v>
      </c>
      <c r="J44" s="92">
        <v>74</v>
      </c>
    </row>
    <row r="45" spans="1:10" x14ac:dyDescent="0.25">
      <c r="A45" s="58">
        <v>41</v>
      </c>
      <c r="B45" s="44">
        <v>149</v>
      </c>
      <c r="C45" s="94" t="str">
        <f>VLOOKUP(B45,PART!B$1:C$171,2,FALSE)</f>
        <v>COLLET Gaspard</v>
      </c>
      <c r="D45" s="94" t="str">
        <f>VLOOKUP(C45,PART!C$1:E$171,2,FALSE)</f>
        <v>BRUSSELS CYCLING PROJ.</v>
      </c>
      <c r="E45" s="104">
        <v>6.8877314814814808E-2</v>
      </c>
      <c r="F45" s="106">
        <v>8.576388888888889E-2</v>
      </c>
      <c r="G45" s="110"/>
      <c r="H45" s="81">
        <f t="shared" si="2"/>
        <v>0.15464120370370371</v>
      </c>
      <c r="I45" s="122" t="s">
        <v>342</v>
      </c>
      <c r="J45" s="92">
        <v>83</v>
      </c>
    </row>
    <row r="46" spans="1:10" x14ac:dyDescent="0.25">
      <c r="A46" s="58">
        <v>42</v>
      </c>
      <c r="B46" s="44">
        <v>145</v>
      </c>
      <c r="C46" s="94" t="str">
        <f>VLOOKUP(B46,PART!B$1:C$171,2,FALSE)</f>
        <v>HARDMEIER Kilian (F)</v>
      </c>
      <c r="D46" s="94" t="str">
        <f>VLOOKUP(C46,PART!C$1:E$171,2,FALSE)</f>
        <v>BRUSSELS CYCLING PROJ.</v>
      </c>
      <c r="E46" s="104">
        <v>6.8877314814814808E-2</v>
      </c>
      <c r="F46" s="106">
        <v>8.576388888888889E-2</v>
      </c>
      <c r="G46" s="110"/>
      <c r="H46" s="81">
        <f t="shared" si="2"/>
        <v>0.15464120370370371</v>
      </c>
      <c r="I46" s="122" t="s">
        <v>342</v>
      </c>
      <c r="J46" s="92">
        <v>87</v>
      </c>
    </row>
    <row r="47" spans="1:10" x14ac:dyDescent="0.25">
      <c r="A47" s="58">
        <v>43</v>
      </c>
      <c r="B47" s="44">
        <v>202</v>
      </c>
      <c r="C47" s="94" t="str">
        <f>VLOOKUP(B47,PART!B$1:C$171,2,FALSE)</f>
        <v>MEURRENS Nathan</v>
      </c>
      <c r="D47" s="94" t="str">
        <f>VLOOKUP(C47,PART!C$1:E$171,2,FALSE)</f>
        <v>SKITS</v>
      </c>
      <c r="E47" s="104">
        <v>6.8877314814814808E-2</v>
      </c>
      <c r="F47" s="106">
        <v>8.576388888888889E-2</v>
      </c>
      <c r="G47" s="110"/>
      <c r="H47" s="81">
        <f t="shared" si="2"/>
        <v>0.15464120370370371</v>
      </c>
      <c r="I47" s="122" t="s">
        <v>342</v>
      </c>
      <c r="J47" s="92">
        <v>92</v>
      </c>
    </row>
    <row r="48" spans="1:10" x14ac:dyDescent="0.25">
      <c r="A48" s="58">
        <v>44</v>
      </c>
      <c r="B48" s="45">
        <v>222</v>
      </c>
      <c r="C48" s="94" t="str">
        <f>VLOOKUP(B48,PART!B$1:C$171,2,FALSE)</f>
        <v>VOORDEDANG Meinte (NL)</v>
      </c>
      <c r="D48" s="94" t="str">
        <f>VLOOKUP(C48,PART!C$1:E$171,2,FALSE)</f>
        <v>Squadra Veloce</v>
      </c>
      <c r="E48" s="104">
        <v>6.895833333333333E-2</v>
      </c>
      <c r="F48" s="106">
        <v>8.576388888888889E-2</v>
      </c>
      <c r="G48" s="110"/>
      <c r="H48" s="81">
        <f t="shared" si="2"/>
        <v>0.15472222222222221</v>
      </c>
      <c r="I48" s="122" t="s">
        <v>343</v>
      </c>
      <c r="J48" s="92">
        <v>99</v>
      </c>
    </row>
    <row r="49" spans="1:10" x14ac:dyDescent="0.25">
      <c r="A49" s="58">
        <v>45</v>
      </c>
      <c r="B49" s="44">
        <v>263</v>
      </c>
      <c r="C49" s="94" t="str">
        <f>VLOOKUP(B49,PART!B$1:C$171,2,FALSE)</f>
        <v>DE GRAAF Niels (NL)</v>
      </c>
      <c r="D49" s="94" t="str">
        <f>VLOOKUP(C49,PART!C$1:E$171,2,FALSE)</f>
        <v>SKITS</v>
      </c>
      <c r="E49" s="104">
        <v>6.8877314814814808E-2</v>
      </c>
      <c r="F49" s="106">
        <v>8.5914351851851853E-2</v>
      </c>
      <c r="G49" s="110"/>
      <c r="H49" s="81">
        <f t="shared" si="2"/>
        <v>0.15479166666666666</v>
      </c>
      <c r="I49" s="122" t="s">
        <v>344</v>
      </c>
      <c r="J49" s="92">
        <v>94</v>
      </c>
    </row>
    <row r="50" spans="1:10" x14ac:dyDescent="0.25">
      <c r="A50" s="58">
        <v>46</v>
      </c>
      <c r="B50" s="44">
        <v>283</v>
      </c>
      <c r="C50" s="94" t="str">
        <f>VLOOKUP(B50,PART!B$1:C$171,2,FALSE)</f>
        <v>DULLAART Marc (NL)</v>
      </c>
      <c r="D50" s="94" t="str">
        <f>VLOOKUP(C50,PART!C$1:E$171,2,FALSE)</f>
        <v>WTOS Delft</v>
      </c>
      <c r="E50" s="104">
        <v>6.8877314814814808E-2</v>
      </c>
      <c r="F50" s="106">
        <v>8.5914351851851853E-2</v>
      </c>
      <c r="G50" s="110"/>
      <c r="H50" s="81">
        <f t="shared" si="2"/>
        <v>0.15479166666666666</v>
      </c>
      <c r="I50" s="122" t="s">
        <v>344</v>
      </c>
      <c r="J50" s="92">
        <v>102</v>
      </c>
    </row>
    <row r="51" spans="1:10" x14ac:dyDescent="0.25">
      <c r="A51" s="58">
        <v>47</v>
      </c>
      <c r="B51" s="44">
        <v>194</v>
      </c>
      <c r="C51" s="94" t="str">
        <f>VLOOKUP(B51,PART!B$1:C$171,2,FALSE)</f>
        <v>MEIJER Levi (NL)</v>
      </c>
      <c r="D51" s="94" t="str">
        <f>VLOOKUP(C51,PART!C$1:E$171,2,FALSE)</f>
        <v>WTOS DELFT</v>
      </c>
      <c r="E51" s="104">
        <v>6.8877314814814808E-2</v>
      </c>
      <c r="F51" s="106">
        <v>8.5914351851851853E-2</v>
      </c>
      <c r="G51" s="110"/>
      <c r="H51" s="81">
        <f t="shared" si="2"/>
        <v>0.15479166666666666</v>
      </c>
      <c r="I51" s="122" t="s">
        <v>344</v>
      </c>
      <c r="J51" s="92">
        <v>107</v>
      </c>
    </row>
    <row r="52" spans="1:10" x14ac:dyDescent="0.25">
      <c r="A52" s="58">
        <v>48</v>
      </c>
      <c r="B52" s="45">
        <v>224</v>
      </c>
      <c r="C52" s="94" t="str">
        <f>VLOOKUP(B52,PART!B$1:C$171,2,FALSE)</f>
        <v>AERNOUTS Kevin</v>
      </c>
      <c r="D52" s="94" t="str">
        <f>VLOOKUP(C52,PART!C$1:E$171,2,FALSE)</f>
        <v>FAVO-KEVENAAR</v>
      </c>
      <c r="E52" s="104">
        <v>6.9166666666666668E-2</v>
      </c>
      <c r="F52" s="106">
        <v>8.5914351851851853E-2</v>
      </c>
      <c r="G52" s="110"/>
      <c r="H52" s="81">
        <f t="shared" si="2"/>
        <v>0.15508101851851852</v>
      </c>
      <c r="I52" s="122" t="s">
        <v>345</v>
      </c>
      <c r="J52" s="92">
        <v>117</v>
      </c>
    </row>
    <row r="53" spans="1:10" x14ac:dyDescent="0.25">
      <c r="A53" s="58">
        <v>49</v>
      </c>
      <c r="B53" s="44">
        <v>247</v>
      </c>
      <c r="C53" s="94" t="str">
        <f>VLOOKUP(B53,PART!B$1:C$171,2,FALSE)</f>
        <v xml:space="preserve">GRILLET Thomas </v>
      </c>
      <c r="D53" s="94" t="str">
        <f>VLOOKUP(C53,PART!C$1:E$171,2,FALSE)</f>
        <v>SALTT R.T.</v>
      </c>
      <c r="E53" s="104">
        <v>6.8877314814814808E-2</v>
      </c>
      <c r="F53" s="106">
        <v>8.9143518518518525E-2</v>
      </c>
      <c r="G53" s="110"/>
      <c r="H53" s="81">
        <f t="shared" si="2"/>
        <v>0.15802083333333333</v>
      </c>
      <c r="I53" s="122" t="s">
        <v>346</v>
      </c>
      <c r="J53" s="92">
        <v>114</v>
      </c>
    </row>
    <row r="54" spans="1:10" x14ac:dyDescent="0.25">
      <c r="A54" s="58">
        <v>50</v>
      </c>
      <c r="B54" s="44">
        <v>152</v>
      </c>
      <c r="C54" s="94" t="str">
        <f>VLOOKUP(B54,PART!B$1:C$171,2,FALSE)</f>
        <v>MINGUET Victor</v>
      </c>
      <c r="D54" s="94" t="str">
        <f>VLOOKUP(C54,PART!C$1:E$171,2,FALSE)</f>
        <v>BRUSSELS CYCLING PROJ.</v>
      </c>
      <c r="E54" s="104">
        <v>6.8877314814814808E-2</v>
      </c>
      <c r="F54" s="106">
        <v>9.1307870370370373E-2</v>
      </c>
      <c r="G54" s="110"/>
      <c r="H54" s="81">
        <f t="shared" si="2"/>
        <v>0.16018518518518518</v>
      </c>
      <c r="I54" s="122" t="s">
        <v>347</v>
      </c>
      <c r="J54" s="92">
        <v>103</v>
      </c>
    </row>
    <row r="55" spans="1:10" x14ac:dyDescent="0.25">
      <c r="A55" s="58">
        <v>51</v>
      </c>
      <c r="B55" s="45">
        <v>148</v>
      </c>
      <c r="C55" s="94" t="str">
        <f>VLOOKUP(B55,PART!B$1:C$171,2,FALSE)</f>
        <v>BAUDIN Guilhem</v>
      </c>
      <c r="D55" s="94" t="str">
        <f>VLOOKUP(C55,PART!C$1:E$171,2,FALSE)</f>
        <v>BRUSSELS CYCLING PROJ.</v>
      </c>
      <c r="E55" s="104">
        <v>7.0416666666666669E-2</v>
      </c>
      <c r="F55" s="106">
        <v>9.2476851851851852E-2</v>
      </c>
      <c r="G55" s="110"/>
      <c r="H55" s="81">
        <f t="shared" si="2"/>
        <v>0.16289351851851852</v>
      </c>
      <c r="I55" s="122" t="s">
        <v>348</v>
      </c>
      <c r="J55" s="92">
        <v>125</v>
      </c>
    </row>
    <row r="56" spans="1:10" x14ac:dyDescent="0.25">
      <c r="A56" s="58">
        <v>52</v>
      </c>
      <c r="B56" s="44">
        <v>186</v>
      </c>
      <c r="C56" s="94" t="str">
        <f>VLOOKUP(B56,PART!B$1:C$171,2,FALSE)</f>
        <v>KEIJZER Taco (NL)</v>
      </c>
      <c r="D56" s="94" t="str">
        <f>VLOOKUP(C56,PART!C$1:E$171,2,FALSE)</f>
        <v>WV de Amstel</v>
      </c>
      <c r="E56" s="104">
        <v>6.8726851851851858E-2</v>
      </c>
      <c r="F56" s="106">
        <v>9.5914351851851848E-2</v>
      </c>
      <c r="G56" s="110"/>
      <c r="H56" s="81">
        <f t="shared" si="2"/>
        <v>0.16464120370370372</v>
      </c>
      <c r="I56" s="122" t="s">
        <v>349</v>
      </c>
      <c r="J56" s="92">
        <v>94</v>
      </c>
    </row>
    <row r="57" spans="1:10" x14ac:dyDescent="0.25">
      <c r="A57" s="58">
        <v>53</v>
      </c>
      <c r="B57" s="93">
        <v>190</v>
      </c>
      <c r="C57" s="94" t="str">
        <f>VLOOKUP(B57,PART!B$1:C$171,2,FALSE)</f>
        <v>VOS Jelle (NL)</v>
      </c>
      <c r="D57" s="94" t="str">
        <f>VLOOKUP(C57,PART!C$1:E$171,2,FALSE)</f>
        <v>WTOS Delft</v>
      </c>
      <c r="E57" s="104">
        <v>6.822916666666666E-2</v>
      </c>
      <c r="F57" s="106">
        <v>9.6643518518518517E-2</v>
      </c>
      <c r="G57" s="110"/>
      <c r="H57" s="81">
        <f t="shared" si="2"/>
        <v>0.16487268518518516</v>
      </c>
      <c r="I57" s="122" t="s">
        <v>350</v>
      </c>
      <c r="J57" s="92">
        <v>87</v>
      </c>
    </row>
    <row r="58" spans="1:10" x14ac:dyDescent="0.25">
      <c r="A58" s="58">
        <v>54</v>
      </c>
      <c r="B58" s="93">
        <v>278</v>
      </c>
      <c r="C58" s="94" t="str">
        <f>VLOOKUP(B58,PART!B$1:C$171,2,FALSE)</f>
        <v>VISSER Bas (NL)</v>
      </c>
      <c r="D58" s="94" t="str">
        <f>VLOOKUP(C58,PART!C$1:E$171,2,FALSE)</f>
        <v>Tandje hoger</v>
      </c>
      <c r="E58" s="104">
        <v>6.8877314814814808E-2</v>
      </c>
      <c r="F58" s="106">
        <v>9.6643518518518517E-2</v>
      </c>
      <c r="G58" s="110"/>
      <c r="H58" s="81">
        <f t="shared" si="2"/>
        <v>0.16552083333333334</v>
      </c>
      <c r="I58" s="122" t="s">
        <v>351</v>
      </c>
      <c r="J58" s="92">
        <v>102</v>
      </c>
    </row>
    <row r="59" spans="1:10" x14ac:dyDescent="0.25">
      <c r="A59" s="58">
        <v>55</v>
      </c>
      <c r="B59" s="93">
        <v>269</v>
      </c>
      <c r="C59" s="94" t="str">
        <f>VLOOKUP(B59,PART!B$1:C$171,2,FALSE)</f>
        <v>YUKI Watabe (JPN)</v>
      </c>
      <c r="D59" s="94" t="str">
        <f>VLOOKUP(C59,PART!C$1:E$171,2,FALSE)</f>
        <v>SKITS</v>
      </c>
      <c r="E59" s="104">
        <v>6.8877314814814808E-2</v>
      </c>
      <c r="F59" s="106">
        <v>9.8125000000000004E-2</v>
      </c>
      <c r="G59" s="110"/>
      <c r="H59" s="81">
        <f t="shared" si="2"/>
        <v>0.16700231481481481</v>
      </c>
      <c r="I59" s="122" t="s">
        <v>352</v>
      </c>
      <c r="J59" s="92">
        <v>108</v>
      </c>
    </row>
    <row r="60" spans="1:10" x14ac:dyDescent="0.25">
      <c r="A60" s="58">
        <v>56</v>
      </c>
      <c r="B60" s="45">
        <v>361</v>
      </c>
      <c r="C60" s="94" t="str">
        <f>VLOOKUP(B60,PART!B$1:C$171,2,FALSE)</f>
        <v>CALAY Arnaud **</v>
      </c>
      <c r="D60" s="94" t="str">
        <f>VLOOKUP(C60,PART!C$1:E$171,2,FALSE)</f>
        <v>SLC²</v>
      </c>
      <c r="E60" s="104">
        <v>6.9212962962962962E-2</v>
      </c>
      <c r="F60" s="106">
        <v>9.8125000000000004E-2</v>
      </c>
      <c r="G60" s="110"/>
      <c r="H60" s="81">
        <f t="shared" si="2"/>
        <v>0.16733796296296297</v>
      </c>
      <c r="I60" s="122" t="s">
        <v>353</v>
      </c>
      <c r="J60" s="92">
        <v>132</v>
      </c>
    </row>
    <row r="61" spans="1:10" x14ac:dyDescent="0.25">
      <c r="B61" s="90"/>
      <c r="C61" s="96"/>
      <c r="D61" s="98"/>
    </row>
    <row r="62" spans="1:10" x14ac:dyDescent="0.25">
      <c r="A62" s="39"/>
      <c r="B62" s="50" t="s">
        <v>39</v>
      </c>
      <c r="C62" s="97"/>
      <c r="D62" s="32"/>
      <c r="E62" s="107"/>
      <c r="F62" s="116"/>
      <c r="G62" s="111"/>
      <c r="H62" s="63"/>
      <c r="I62" s="123"/>
    </row>
    <row r="63" spans="1:10" x14ac:dyDescent="0.25">
      <c r="A63" s="39">
        <v>1</v>
      </c>
      <c r="B63" s="49">
        <v>280</v>
      </c>
      <c r="C63" s="79" t="str">
        <f>VLOOKUP(B63,PART!B$1:C$171,2,FALSE)</f>
        <v>HADZHISTOYANOV Borislav (BG)</v>
      </c>
      <c r="D63" s="79" t="str">
        <f>VLOOKUP(C63,PART!C$1:E$171,2,FALSE)</f>
        <v>Vitosha CT</v>
      </c>
      <c r="E63" s="91">
        <v>9</v>
      </c>
      <c r="F63" s="117">
        <v>21</v>
      </c>
      <c r="G63" s="108"/>
      <c r="H63" s="95">
        <v>30</v>
      </c>
      <c r="I63" s="124"/>
    </row>
    <row r="64" spans="1:10" x14ac:dyDescent="0.25">
      <c r="A64" s="39">
        <v>2</v>
      </c>
      <c r="B64" s="44">
        <v>279</v>
      </c>
      <c r="C64" s="79" t="str">
        <f>VLOOKUP(B64,PART!B$1:C$171,2,FALSE)</f>
        <v>DEBAELE Jorre</v>
      </c>
      <c r="D64" s="79" t="str">
        <f>VLOOKUP(C64,PART!C$1:E$171,2,FALSE)</f>
        <v>VDR Bikes CT</v>
      </c>
      <c r="E64" s="91">
        <v>13</v>
      </c>
      <c r="F64" s="108">
        <v>13</v>
      </c>
      <c r="G64" s="108"/>
      <c r="H64" s="16">
        <v>26</v>
      </c>
      <c r="I64" s="125"/>
    </row>
    <row r="65" spans="1:10" x14ac:dyDescent="0.25">
      <c r="A65" s="39">
        <v>3</v>
      </c>
      <c r="B65" s="44">
        <v>225</v>
      </c>
      <c r="C65" s="79" t="str">
        <f>VLOOKUP(B65,PART!B$1:C$171,2,FALSE)</f>
        <v>BIEMANS Hein (NL)</v>
      </c>
      <c r="D65" s="79" t="str">
        <f>VLOOKUP(C65,PART!C$1:E$171,2,FALSE)</f>
        <v>FAVO-KEVENAAR</v>
      </c>
      <c r="E65" s="91">
        <v>21</v>
      </c>
      <c r="F65" s="108">
        <v>3</v>
      </c>
      <c r="G65" s="108"/>
      <c r="H65" s="16">
        <v>24</v>
      </c>
      <c r="I65" s="125"/>
    </row>
    <row r="66" spans="1:10" x14ac:dyDescent="0.25">
      <c r="A66" s="39">
        <v>4</v>
      </c>
      <c r="B66" s="49">
        <v>27</v>
      </c>
      <c r="C66" s="79" t="str">
        <f>VLOOKUP(B66,PART!B$1:C$171,2,FALSE)</f>
        <v>LEHNEN Thomas</v>
      </c>
      <c r="D66" s="79" t="str">
        <f>VLOOKUP(C66,PART!C$1:E$171,2,FALSE)</f>
        <v>ECW / Racepoint</v>
      </c>
      <c r="E66" s="91">
        <v>8</v>
      </c>
      <c r="F66" s="118">
        <v>16</v>
      </c>
      <c r="G66" s="108"/>
      <c r="H66" s="16">
        <v>24</v>
      </c>
      <c r="I66" s="125"/>
    </row>
    <row r="67" spans="1:10" x14ac:dyDescent="0.25">
      <c r="A67" s="39">
        <v>5</v>
      </c>
      <c r="B67" s="49">
        <v>188</v>
      </c>
      <c r="C67" s="79" t="str">
        <f>VLOOKUP(B67,PART!B$1:C$171,2,FALSE)</f>
        <v>HILBERS Daan (NL)</v>
      </c>
      <c r="D67" s="79" t="str">
        <f>VLOOKUP(C67,PART!C$1:E$171,2,FALSE)</f>
        <v>USWV de Domrenner</v>
      </c>
      <c r="E67" s="91">
        <v>8</v>
      </c>
      <c r="F67" s="119">
        <v>3</v>
      </c>
      <c r="G67" s="108"/>
      <c r="H67" s="16">
        <v>11</v>
      </c>
      <c r="I67" s="125"/>
    </row>
    <row r="68" spans="1:10" x14ac:dyDescent="0.25">
      <c r="A68" s="39">
        <v>6</v>
      </c>
      <c r="B68" s="49">
        <v>193</v>
      </c>
      <c r="C68" s="79" t="str">
        <f>VLOOKUP(B68,PART!B$1:C$171,2,FALSE)</f>
        <v>HOLLANDER Daan</v>
      </c>
      <c r="D68" s="79" t="str">
        <f>VLOOKUP(C68,PART!C$1:E$171,2,FALSE)</f>
        <v>USWV De Domrenner</v>
      </c>
      <c r="E68" s="91">
        <v>5</v>
      </c>
      <c r="F68" s="118"/>
      <c r="G68" s="108"/>
      <c r="H68" s="16">
        <v>8</v>
      </c>
      <c r="I68" s="125"/>
    </row>
    <row r="69" spans="1:10" x14ac:dyDescent="0.25">
      <c r="A69" s="39">
        <v>7</v>
      </c>
      <c r="B69" s="49">
        <v>262</v>
      </c>
      <c r="C69" s="79" t="str">
        <f>VLOOKUP(B69,PART!B$1:C$171,2,FALSE)</f>
        <v>LOWYCK Benjamin</v>
      </c>
      <c r="D69" s="79" t="str">
        <f>VLOOKUP(C69,PART!C$1:E$171,2,FALSE)</f>
        <v>SHEETAH-KOERZ CT</v>
      </c>
      <c r="E69" s="91">
        <v>3</v>
      </c>
      <c r="F69" s="118">
        <v>5</v>
      </c>
      <c r="G69" s="108"/>
      <c r="H69" s="82">
        <v>8</v>
      </c>
      <c r="I69" s="126"/>
    </row>
    <row r="70" spans="1:10" x14ac:dyDescent="0.25">
      <c r="A70" s="39">
        <v>8</v>
      </c>
      <c r="B70" s="49">
        <v>106</v>
      </c>
      <c r="C70" s="79" t="str">
        <f>VLOOKUP(B70,PART!B$1:C$171,2,FALSE)</f>
        <v>DELCOMMUNE Jules</v>
      </c>
      <c r="D70" s="79" t="str">
        <f>VLOOKUP(C70,PART!C$1:E$171,2,FALSE)</f>
        <v>TRUSTUP-CC CHEVIGNY</v>
      </c>
      <c r="E70" s="91"/>
      <c r="F70" s="119">
        <v>3</v>
      </c>
      <c r="G70" s="108"/>
      <c r="H70" s="16">
        <v>3</v>
      </c>
      <c r="I70" s="125"/>
    </row>
    <row r="71" spans="1:10" x14ac:dyDescent="0.25">
      <c r="A71" s="39"/>
      <c r="B71" s="49"/>
      <c r="C71" s="79"/>
      <c r="D71" s="79"/>
      <c r="E71" s="91"/>
      <c r="F71" s="119"/>
      <c r="G71" s="108"/>
      <c r="H71" s="16"/>
      <c r="I71" s="125"/>
    </row>
    <row r="72" spans="1:10" x14ac:dyDescent="0.25">
      <c r="A72" s="39"/>
      <c r="B72" s="50" t="s">
        <v>41</v>
      </c>
      <c r="C72" s="79"/>
      <c r="D72" s="79"/>
      <c r="E72" s="91"/>
      <c r="F72" s="119"/>
      <c r="G72" s="108"/>
      <c r="H72" s="16"/>
      <c r="I72" s="125"/>
    </row>
    <row r="73" spans="1:10" x14ac:dyDescent="0.25">
      <c r="A73" s="39">
        <v>1</v>
      </c>
      <c r="B73" s="44">
        <v>27</v>
      </c>
      <c r="C73" s="79" t="str">
        <f>VLOOKUP(B73,PART!B$1:C$171,2,FALSE)</f>
        <v>LEHNEN Thomas</v>
      </c>
      <c r="D73" s="79" t="str">
        <f>VLOOKUP(C73,PART!C$1:E$171,2,FALSE)</f>
        <v>ECW / Racepoint</v>
      </c>
      <c r="E73" s="91">
        <v>5</v>
      </c>
      <c r="F73" s="118">
        <v>8</v>
      </c>
      <c r="G73" s="108"/>
      <c r="H73" s="82">
        <v>13</v>
      </c>
      <c r="I73" s="126"/>
      <c r="J73"/>
    </row>
    <row r="74" spans="1:10" x14ac:dyDescent="0.25">
      <c r="A74" s="39">
        <v>2</v>
      </c>
      <c r="B74" s="44">
        <v>305</v>
      </c>
      <c r="C74" s="79" t="str">
        <f>VLOOKUP(B74,PART!B$1:C$171,2,FALSE)</f>
        <v>BURTON Jérémy</v>
      </c>
      <c r="D74" s="79" t="str">
        <f>VLOOKUP(C74,PART!C$1:E$171,2,FALSE)</f>
        <v>ECW</v>
      </c>
      <c r="E74" s="91">
        <v>3</v>
      </c>
      <c r="F74" s="119">
        <v>5</v>
      </c>
      <c r="G74" s="108"/>
      <c r="H74" s="82">
        <v>8</v>
      </c>
      <c r="I74" s="126"/>
      <c r="J74"/>
    </row>
    <row r="75" spans="1:10" x14ac:dyDescent="0.25">
      <c r="A75" s="39">
        <v>3</v>
      </c>
      <c r="B75" s="44">
        <v>225</v>
      </c>
      <c r="C75" s="79" t="str">
        <f>VLOOKUP(B75,PART!B$1:C$171,2,FALSE)</f>
        <v>BIEMANS Hein (NL)</v>
      </c>
      <c r="D75" s="79" t="str">
        <f>VLOOKUP(C75,PART!C$1:E$171,2,FALSE)</f>
        <v>FAVO-KEVENAAR</v>
      </c>
      <c r="E75" s="91">
        <v>8</v>
      </c>
      <c r="F75" s="117"/>
      <c r="G75" s="108"/>
      <c r="H75" s="16">
        <v>8</v>
      </c>
      <c r="I75" s="125"/>
      <c r="J75"/>
    </row>
    <row r="76" spans="1:10" x14ac:dyDescent="0.25">
      <c r="A76" s="39">
        <v>4</v>
      </c>
      <c r="B76" s="44">
        <v>145</v>
      </c>
      <c r="C76" s="79" t="str">
        <f>VLOOKUP(B76,PART!B$1:C$171,2,FALSE)</f>
        <v>HARDMEIER Kilian (F)</v>
      </c>
      <c r="D76" s="79" t="str">
        <f>VLOOKUP(C76,PART!C$1:E$171,2,FALSE)</f>
        <v>BRUSSELS CYCLING PROJ.</v>
      </c>
      <c r="E76" s="109"/>
      <c r="F76" s="118">
        <v>3</v>
      </c>
      <c r="G76" s="108"/>
      <c r="H76" s="16">
        <v>3</v>
      </c>
      <c r="I76" s="125"/>
      <c r="J76"/>
    </row>
    <row r="77" spans="1:10" x14ac:dyDescent="0.25">
      <c r="A77" s="39"/>
      <c r="B77" s="44"/>
      <c r="C77" s="35"/>
      <c r="D77" s="35"/>
      <c r="E77" s="109"/>
      <c r="F77" s="118"/>
      <c r="G77" s="108"/>
      <c r="H77" s="16"/>
      <c r="I77" s="125"/>
      <c r="J77"/>
    </row>
    <row r="78" spans="1:10" x14ac:dyDescent="0.25">
      <c r="A78" s="39"/>
      <c r="B78" s="44"/>
      <c r="C78" s="35"/>
      <c r="D78" s="35"/>
      <c r="E78" s="109"/>
      <c r="F78" s="118"/>
      <c r="G78" s="108"/>
      <c r="H78" s="16"/>
      <c r="I78" s="125"/>
    </row>
    <row r="79" spans="1:10" x14ac:dyDescent="0.25">
      <c r="A79" s="39"/>
      <c r="B79" s="44"/>
      <c r="C79" s="35"/>
      <c r="D79" s="35"/>
      <c r="E79" s="109"/>
      <c r="F79" s="118"/>
      <c r="G79" s="108"/>
      <c r="H79" s="16"/>
      <c r="I79" s="125"/>
    </row>
    <row r="80" spans="1:10" x14ac:dyDescent="0.25">
      <c r="A80" s="39"/>
      <c r="B80" s="44"/>
      <c r="C80" s="35"/>
      <c r="D80" s="35"/>
      <c r="E80" s="109"/>
      <c r="F80" s="118"/>
      <c r="G80" s="108"/>
      <c r="H80" s="16"/>
      <c r="I80" s="125"/>
    </row>
  </sheetData>
  <sortState xmlns:xlrd2="http://schemas.microsoft.com/office/spreadsheetml/2017/richdata2" ref="A73:H76">
    <sortCondition ref="A73:A76"/>
  </sortState>
  <phoneticPr fontId="14" type="noConversion"/>
  <printOptions gridLines="1"/>
  <pageMargins left="0.78749999999999998" right="0.78749999999999998" top="0.47569444444444442" bottom="0.7895833333333333" header="0.21041666666666667" footer="0.52430555555555558"/>
  <pageSetup paperSize="9" scale="85" firstPageNumber="0" orientation="portrait" r:id="rId1"/>
  <headerFooter alignWithMargins="0">
    <oddHeader>&amp;C&amp;"Times New Roman,Normal"&amp;12&amp;A</oddHeader>
    <oddFooter>&amp;C&amp;"Times New Roman,Normal"&amp;12Page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PART</vt:lpstr>
      <vt:lpstr>étape 1</vt:lpstr>
      <vt:lpstr>étape 2</vt:lpstr>
      <vt:lpstr>étape 3</vt:lpstr>
      <vt:lpstr>Classement général</vt:lpstr>
      <vt:lpstr>PART!Zone_d_impression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Laurent Mars</cp:lastModifiedBy>
  <cp:lastPrinted>2026-03-28T17:19:38Z</cp:lastPrinted>
  <dcterms:created xsi:type="dcterms:W3CDTF">2015-02-28T20:53:20Z</dcterms:created>
  <dcterms:modified xsi:type="dcterms:W3CDTF">2026-03-28T18:54:23Z</dcterms:modified>
</cp:coreProperties>
</file>